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804" yWindow="0" windowWidth="23184" windowHeight="12384" tabRatio="500"/>
  </bookViews>
  <sheets>
    <sheet name="cuestionario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9" i="1" l="1"/>
  <c r="T56" i="1"/>
  <c r="T52" i="1"/>
  <c r="T50" i="1"/>
  <c r="T47" i="1"/>
  <c r="T44" i="1"/>
  <c r="T40" i="1"/>
  <c r="T37" i="1"/>
  <c r="T33" i="1"/>
  <c r="T30" i="1"/>
  <c r="T27" i="1"/>
  <c r="T24" i="1"/>
  <c r="T21" i="1"/>
  <c r="T17" i="1"/>
  <c r="T13" i="1"/>
  <c r="T10" i="1"/>
  <c r="T6" i="1"/>
  <c r="T3" i="1"/>
  <c r="S62" i="1"/>
  <c r="S61" i="1"/>
  <c r="S60" i="1"/>
  <c r="S59" i="1"/>
  <c r="R62" i="1"/>
  <c r="R61" i="1"/>
  <c r="R60" i="1"/>
  <c r="R59" i="1"/>
  <c r="Q62" i="1"/>
  <c r="Q61" i="1"/>
  <c r="Q60" i="1"/>
  <c r="Q59" i="1"/>
  <c r="P62" i="1"/>
  <c r="P61" i="1"/>
  <c r="P60" i="1"/>
  <c r="P59" i="1"/>
  <c r="O62" i="1"/>
  <c r="O61" i="1"/>
  <c r="O60" i="1"/>
  <c r="O59" i="1"/>
  <c r="N62" i="1"/>
  <c r="N61" i="1"/>
  <c r="N60" i="1"/>
  <c r="N59" i="1"/>
  <c r="M62" i="1"/>
  <c r="M61" i="1"/>
  <c r="M60" i="1"/>
  <c r="M59" i="1"/>
  <c r="L59" i="1"/>
  <c r="S58" i="1"/>
  <c r="S57" i="1"/>
  <c r="S56" i="1"/>
  <c r="R58" i="1"/>
  <c r="R57" i="1"/>
  <c r="R56" i="1"/>
  <c r="Q58" i="1"/>
  <c r="Q57" i="1"/>
  <c r="Q56" i="1"/>
  <c r="P58" i="1"/>
  <c r="P57" i="1"/>
  <c r="P56" i="1"/>
  <c r="O58" i="1"/>
  <c r="O57" i="1"/>
  <c r="O56" i="1"/>
  <c r="N58" i="1"/>
  <c r="N57" i="1"/>
  <c r="N56" i="1"/>
  <c r="M58" i="1"/>
  <c r="M57" i="1"/>
  <c r="M56" i="1"/>
  <c r="L56" i="1"/>
  <c r="S55" i="1"/>
  <c r="S54" i="1"/>
  <c r="S53" i="1"/>
  <c r="S52" i="1"/>
  <c r="R55" i="1"/>
  <c r="R54" i="1"/>
  <c r="R53" i="1"/>
  <c r="R52" i="1"/>
  <c r="Q55" i="1"/>
  <c r="Q54" i="1"/>
  <c r="Q53" i="1"/>
  <c r="Q52" i="1"/>
  <c r="P55" i="1"/>
  <c r="P54" i="1"/>
  <c r="P53" i="1"/>
  <c r="P52" i="1"/>
  <c r="O55" i="1"/>
  <c r="O54" i="1"/>
  <c r="O53" i="1"/>
  <c r="O52" i="1"/>
  <c r="N55" i="1"/>
  <c r="N54" i="1"/>
  <c r="N53" i="1"/>
  <c r="N52" i="1"/>
  <c r="M55" i="1"/>
  <c r="M54" i="1"/>
  <c r="M53" i="1"/>
  <c r="M52" i="1"/>
  <c r="L52" i="1"/>
  <c r="S51" i="1"/>
  <c r="S50" i="1"/>
  <c r="R51" i="1"/>
  <c r="R50" i="1"/>
  <c r="Q51" i="1"/>
  <c r="Q50" i="1"/>
  <c r="P51" i="1"/>
  <c r="P50" i="1"/>
  <c r="O51" i="1"/>
  <c r="O50" i="1"/>
  <c r="N51" i="1"/>
  <c r="N50" i="1"/>
  <c r="M51" i="1"/>
  <c r="M50" i="1"/>
  <c r="L50" i="1"/>
  <c r="S49" i="1"/>
  <c r="S48" i="1"/>
  <c r="S47" i="1"/>
  <c r="R49" i="1"/>
  <c r="R48" i="1"/>
  <c r="R47" i="1"/>
  <c r="Q49" i="1"/>
  <c r="Q48" i="1"/>
  <c r="Q47" i="1"/>
  <c r="P49" i="1"/>
  <c r="P48" i="1"/>
  <c r="P47" i="1"/>
  <c r="O49" i="1"/>
  <c r="O48" i="1"/>
  <c r="O47" i="1"/>
  <c r="N49" i="1"/>
  <c r="N48" i="1"/>
  <c r="N47" i="1"/>
  <c r="M49" i="1"/>
  <c r="M48" i="1"/>
  <c r="M47" i="1"/>
  <c r="L47" i="1"/>
  <c r="S46" i="1"/>
  <c r="S45" i="1"/>
  <c r="S44" i="1"/>
  <c r="R46" i="1"/>
  <c r="R45" i="1"/>
  <c r="R44" i="1"/>
  <c r="Q46" i="1"/>
  <c r="Q45" i="1"/>
  <c r="Q44" i="1"/>
  <c r="P46" i="1"/>
  <c r="P45" i="1"/>
  <c r="P44" i="1"/>
  <c r="O46" i="1"/>
  <c r="O45" i="1"/>
  <c r="O44" i="1"/>
  <c r="N46" i="1"/>
  <c r="N45" i="1"/>
  <c r="N44" i="1"/>
  <c r="M46" i="1"/>
  <c r="M45" i="1"/>
  <c r="M44" i="1"/>
  <c r="L44" i="1"/>
  <c r="S43" i="1"/>
  <c r="S42" i="1"/>
  <c r="S41" i="1"/>
  <c r="S40" i="1"/>
  <c r="R43" i="1"/>
  <c r="R42" i="1"/>
  <c r="R41" i="1"/>
  <c r="R40" i="1"/>
  <c r="Q43" i="1"/>
  <c r="Q42" i="1"/>
  <c r="Q41" i="1"/>
  <c r="Q40" i="1"/>
  <c r="P43" i="1"/>
  <c r="P42" i="1"/>
  <c r="P41" i="1"/>
  <c r="P40" i="1"/>
  <c r="O43" i="1"/>
  <c r="O42" i="1"/>
  <c r="O41" i="1"/>
  <c r="O40" i="1"/>
  <c r="N43" i="1"/>
  <c r="N42" i="1"/>
  <c r="N41" i="1"/>
  <c r="N40" i="1"/>
  <c r="M43" i="1"/>
  <c r="M42" i="1"/>
  <c r="M41" i="1"/>
  <c r="M40" i="1"/>
  <c r="L40" i="1"/>
  <c r="S39" i="1"/>
  <c r="S38" i="1"/>
  <c r="S37" i="1"/>
  <c r="R39" i="1"/>
  <c r="R38" i="1"/>
  <c r="R37" i="1"/>
  <c r="Q39" i="1"/>
  <c r="Q38" i="1"/>
  <c r="Q37" i="1"/>
  <c r="P39" i="1"/>
  <c r="P38" i="1"/>
  <c r="P37" i="1"/>
  <c r="O39" i="1"/>
  <c r="O38" i="1"/>
  <c r="O37" i="1"/>
  <c r="N39" i="1"/>
  <c r="N38" i="1"/>
  <c r="N37" i="1"/>
  <c r="M39" i="1"/>
  <c r="M38" i="1"/>
  <c r="M37" i="1"/>
  <c r="L37" i="1"/>
  <c r="S36" i="1"/>
  <c r="S35" i="1"/>
  <c r="S34" i="1"/>
  <c r="S33" i="1"/>
  <c r="R36" i="1"/>
  <c r="R35" i="1"/>
  <c r="R34" i="1"/>
  <c r="R33" i="1"/>
  <c r="Q36" i="1"/>
  <c r="Q35" i="1"/>
  <c r="Q34" i="1"/>
  <c r="Q33" i="1"/>
  <c r="P36" i="1"/>
  <c r="P35" i="1"/>
  <c r="P34" i="1"/>
  <c r="P33" i="1"/>
  <c r="O36" i="1"/>
  <c r="O35" i="1"/>
  <c r="O34" i="1"/>
  <c r="O33" i="1"/>
  <c r="N36" i="1"/>
  <c r="N35" i="1"/>
  <c r="N34" i="1"/>
  <c r="N33" i="1"/>
  <c r="M36" i="1"/>
  <c r="M35" i="1"/>
  <c r="M34" i="1"/>
  <c r="M33" i="1"/>
  <c r="L33" i="1"/>
  <c r="S32" i="1"/>
  <c r="S31" i="1"/>
  <c r="S30" i="1"/>
  <c r="R32" i="1"/>
  <c r="R31" i="1"/>
  <c r="R30" i="1"/>
  <c r="Q32" i="1"/>
  <c r="Q31" i="1"/>
  <c r="Q30" i="1"/>
  <c r="P32" i="1"/>
  <c r="P31" i="1"/>
  <c r="P30" i="1"/>
  <c r="O32" i="1"/>
  <c r="O31" i="1"/>
  <c r="O30" i="1"/>
  <c r="N32" i="1"/>
  <c r="N31" i="1"/>
  <c r="N30" i="1"/>
  <c r="M32" i="1"/>
  <c r="M31" i="1"/>
  <c r="M30" i="1"/>
  <c r="L30" i="1"/>
  <c r="S29" i="1"/>
  <c r="S28" i="1"/>
  <c r="S27" i="1"/>
  <c r="R29" i="1"/>
  <c r="R28" i="1"/>
  <c r="R27" i="1"/>
  <c r="Q29" i="1"/>
  <c r="Q28" i="1"/>
  <c r="Q27" i="1"/>
  <c r="P29" i="1"/>
  <c r="P28" i="1"/>
  <c r="P27" i="1"/>
  <c r="O29" i="1"/>
  <c r="O28" i="1"/>
  <c r="O27" i="1"/>
  <c r="N29" i="1"/>
  <c r="N28" i="1"/>
  <c r="N27" i="1"/>
  <c r="M29" i="1"/>
  <c r="M28" i="1"/>
  <c r="M27" i="1"/>
  <c r="L27" i="1"/>
  <c r="S26" i="1"/>
  <c r="S25" i="1"/>
  <c r="S24" i="1"/>
  <c r="R26" i="1"/>
  <c r="R25" i="1"/>
  <c r="R24" i="1"/>
  <c r="Q26" i="1"/>
  <c r="Q25" i="1"/>
  <c r="Q24" i="1"/>
  <c r="P26" i="1"/>
  <c r="P25" i="1"/>
  <c r="P24" i="1"/>
  <c r="O26" i="1"/>
  <c r="O25" i="1"/>
  <c r="O24" i="1"/>
  <c r="N26" i="1"/>
  <c r="N25" i="1"/>
  <c r="N24" i="1"/>
  <c r="M26" i="1"/>
  <c r="M25" i="1"/>
  <c r="M24" i="1"/>
  <c r="L24" i="1"/>
  <c r="S23" i="1"/>
  <c r="S22" i="1"/>
  <c r="S21" i="1"/>
  <c r="R23" i="1"/>
  <c r="R22" i="1"/>
  <c r="R21" i="1"/>
  <c r="Q23" i="1"/>
  <c r="Q22" i="1"/>
  <c r="Q21" i="1"/>
  <c r="P23" i="1"/>
  <c r="P22" i="1"/>
  <c r="P21" i="1"/>
  <c r="O23" i="1"/>
  <c r="O22" i="1"/>
  <c r="O21" i="1"/>
  <c r="N23" i="1"/>
  <c r="N22" i="1"/>
  <c r="N21" i="1"/>
  <c r="M23" i="1"/>
  <c r="M22" i="1"/>
  <c r="M21" i="1"/>
  <c r="L21" i="1"/>
  <c r="S20" i="1"/>
  <c r="S19" i="1"/>
  <c r="S18" i="1"/>
  <c r="S17" i="1"/>
  <c r="R20" i="1"/>
  <c r="R19" i="1"/>
  <c r="R18" i="1"/>
  <c r="R17" i="1"/>
  <c r="Q20" i="1"/>
  <c r="Q19" i="1"/>
  <c r="Q18" i="1"/>
  <c r="Q17" i="1"/>
  <c r="P20" i="1"/>
  <c r="P19" i="1"/>
  <c r="P18" i="1"/>
  <c r="P17" i="1"/>
  <c r="O19" i="1"/>
  <c r="O20" i="1"/>
  <c r="O18" i="1"/>
  <c r="O17" i="1"/>
  <c r="N20" i="1"/>
  <c r="N19" i="1"/>
  <c r="N18" i="1"/>
  <c r="N17" i="1"/>
  <c r="M18" i="1"/>
  <c r="M20" i="1"/>
  <c r="M19" i="1"/>
  <c r="M17" i="1"/>
  <c r="L17" i="1"/>
  <c r="Q16" i="1"/>
  <c r="Q15" i="1"/>
  <c r="Q14" i="1"/>
  <c r="Q13" i="1"/>
  <c r="P16" i="1"/>
  <c r="P15" i="1"/>
  <c r="P14" i="1"/>
  <c r="P13" i="1"/>
  <c r="R13" i="1"/>
  <c r="S16" i="1"/>
  <c r="R16" i="1"/>
  <c r="S15" i="1"/>
  <c r="R15" i="1"/>
  <c r="S14" i="1"/>
  <c r="R14" i="1"/>
  <c r="S13" i="1"/>
  <c r="O16" i="1"/>
  <c r="O15" i="1"/>
  <c r="O14" i="1"/>
  <c r="O13" i="1"/>
  <c r="N16" i="1"/>
  <c r="N15" i="1"/>
  <c r="N14" i="1"/>
  <c r="N13" i="1"/>
  <c r="M16" i="1"/>
  <c r="M15" i="1"/>
  <c r="M14" i="1"/>
  <c r="M13" i="1"/>
  <c r="L13" i="1"/>
  <c r="S12" i="1"/>
  <c r="S11" i="1"/>
  <c r="S10" i="1"/>
  <c r="R12" i="1"/>
  <c r="R11" i="1"/>
  <c r="R10" i="1"/>
  <c r="Q12" i="1"/>
  <c r="Q11" i="1"/>
  <c r="Q10" i="1"/>
  <c r="P12" i="1"/>
  <c r="P11" i="1"/>
  <c r="P10" i="1"/>
  <c r="O11" i="1"/>
  <c r="O12" i="1"/>
  <c r="O10" i="1"/>
  <c r="N12" i="1"/>
  <c r="N11" i="1"/>
  <c r="N10" i="1"/>
  <c r="M12" i="1"/>
  <c r="M11" i="1"/>
  <c r="M10" i="1"/>
  <c r="L10" i="1"/>
  <c r="S9" i="1"/>
  <c r="S8" i="1"/>
  <c r="S7" i="1"/>
  <c r="S6" i="1"/>
  <c r="Q9" i="1"/>
  <c r="Q8" i="1"/>
  <c r="Q7" i="1"/>
  <c r="Q6" i="1"/>
  <c r="R9" i="1"/>
  <c r="R8" i="1"/>
  <c r="R7" i="1"/>
  <c r="R6" i="1"/>
  <c r="P9" i="1"/>
  <c r="P8" i="1"/>
  <c r="P7" i="1"/>
  <c r="P6" i="1"/>
  <c r="O9" i="1"/>
  <c r="O8" i="1"/>
  <c r="O7" i="1"/>
  <c r="O6" i="1"/>
  <c r="N9" i="1"/>
  <c r="N8" i="1"/>
  <c r="N7" i="1"/>
  <c r="N6" i="1"/>
  <c r="M9" i="1"/>
  <c r="M8" i="1"/>
  <c r="M7" i="1"/>
  <c r="M6" i="1"/>
  <c r="L6" i="1"/>
  <c r="S5" i="1"/>
  <c r="S4" i="1"/>
  <c r="S3" i="1"/>
  <c r="R5" i="1"/>
  <c r="R4" i="1"/>
  <c r="R3" i="1"/>
  <c r="Q5" i="1"/>
  <c r="Q4" i="1"/>
  <c r="Q3" i="1"/>
  <c r="P5" i="1"/>
  <c r="P4" i="1"/>
  <c r="P3" i="1"/>
  <c r="O5" i="1"/>
  <c r="O4" i="1"/>
  <c r="O3" i="1"/>
  <c r="N5" i="1"/>
  <c r="N4" i="1"/>
  <c r="N3" i="1"/>
  <c r="M5" i="1"/>
  <c r="M4" i="1"/>
  <c r="M3" i="1"/>
  <c r="L3" i="1"/>
  <c r="R1" i="1"/>
  <c r="P1" i="1"/>
  <c r="N1" i="1"/>
</calcChain>
</file>

<file path=xl/sharedStrings.xml><?xml version="1.0" encoding="utf-8"?>
<sst xmlns="http://schemas.openxmlformats.org/spreadsheetml/2006/main" count="671" uniqueCount="167">
  <si>
    <t>Resumen del procesamiento de los casos</t>
  </si>
  <si>
    <t>Casos</t>
  </si>
  <si>
    <t>Válidos</t>
  </si>
  <si>
    <t>Perdidos</t>
  </si>
  <si>
    <t>Total</t>
  </si>
  <si>
    <t>N</t>
  </si>
  <si>
    <t>Porcentaje</t>
  </si>
  <si>
    <t>Gruposculturales_R * IndicadorTipo</t>
  </si>
  <si>
    <t>Informacióngrupos_R * IndicadorTipo</t>
  </si>
  <si>
    <t>Conductarendimiento_R * IndicadorTipo</t>
  </si>
  <si>
    <t>Relacionesalumnos_R * IndicadorTipo</t>
  </si>
  <si>
    <t>Currículummulticultural_R * IndicadorTipo</t>
  </si>
  <si>
    <t>Dificultadesatenciónalumnado_R * IndicadorTipo</t>
  </si>
  <si>
    <t>Ventajasalumnadomulticultural_R * IndicadorTipo</t>
  </si>
  <si>
    <t>Funciónescuela_R * IndicadorTipo</t>
  </si>
  <si>
    <t>Objetivofundamentalalumnos_R * IndicadorTipo</t>
  </si>
  <si>
    <t>Obletivofundamentalfamilias_R * IndicadorTipo</t>
  </si>
  <si>
    <t>Formaciónprofesorado_R * IndicadorTipo</t>
  </si>
  <si>
    <t>Necesidadesformativasprofesorado_R * IndicadorTipo</t>
  </si>
  <si>
    <t>Relaciónprofesoradofamilias_R * IndicadorTipo</t>
  </si>
  <si>
    <t>Participaciónfamiliasencentro_R * IndicadorTipo</t>
  </si>
  <si>
    <t>Dificultadesrelaciónconfamilias_R * IndicadorTipo</t>
  </si>
  <si>
    <t>Resoluciónproblemasfamilias_R * IndicadorTipo</t>
  </si>
  <si>
    <t>Opinióntratamientodiversidad_R * IndicadorTipo</t>
  </si>
  <si>
    <t>Observaciones_R * IndicadorTipo</t>
  </si>
  <si>
    <t>Tabla de contingencia</t>
  </si>
  <si>
    <t>IndicadorTipo</t>
  </si>
  <si>
    <t>Profesores</t>
  </si>
  <si>
    <t>Familiares</t>
  </si>
  <si>
    <t>Alumnos</t>
  </si>
  <si>
    <t>Gruposculturales_R</t>
  </si>
  <si>
    <t>Mayoritariamente zona</t>
  </si>
  <si>
    <t>Recuento</t>
  </si>
  <si>
    <t>% dentro de IndicadorTipo</t>
  </si>
  <si>
    <t>multiculturalidad</t>
  </si>
  <si>
    <t>Principalmente gitanos</t>
  </si>
  <si>
    <t>Pruebas de chi-cuadrado</t>
  </si>
  <si>
    <t>Valor</t>
  </si>
  <si>
    <t>gl</t>
  </si>
  <si>
    <t>Sig. asintótica (bilateral)</t>
  </si>
  <si>
    <t>Sig. exacta (bilateral)</t>
  </si>
  <si>
    <t>Sig. exacta (unilateral)</t>
  </si>
  <si>
    <t>Probabilidad en el punto</t>
  </si>
  <si>
    <t>Chi-cuadrado de Pearson</t>
  </si>
  <si>
    <t>Razón de verosimilitudes</t>
  </si>
  <si>
    <t>Estadístico exacto de Fisher</t>
  </si>
  <si>
    <t>Asociación lineal por lineal</t>
  </si>
  <si>
    <t>1,092b</t>
  </si>
  <si>
    <t>N de casos válidos</t>
  </si>
  <si>
    <t>a. 3 casillas (33,3%) tienen una frecuencia esperada inferior a 5. La frecuencia mínima esperada es 1,23.</t>
  </si>
  <si>
    <t>b. El estadístico tipificado es -1,045.</t>
  </si>
  <si>
    <t>Informacióngrupos_R</t>
  </si>
  <si>
    <t>Ninguno</t>
  </si>
  <si>
    <t>Escaso y general</t>
  </si>
  <si>
    <t>Medio</t>
  </si>
  <si>
    <t>Bastante</t>
  </si>
  <si>
    <t>1,133b</t>
  </si>
  <si>
    <t>a. 8 casillas (66,7%) tienen una frecuencia esperada inferior a 5. La frecuencia mínima esperada es ,41.</t>
  </si>
  <si>
    <t>b. El estadístico tipificado es -1,065.</t>
  </si>
  <si>
    <t>Conductarendimiento_R</t>
  </si>
  <si>
    <t>Ninguna</t>
  </si>
  <si>
    <t>Alguna</t>
  </si>
  <si>
    <t>Mucha</t>
  </si>
  <si>
    <t>21,463b</t>
  </si>
  <si>
    <t>a. 1 casillas (11,1%) tienen una frecuencia esperada inferior a 5. La frecuencia mínima esperada es 4,99.</t>
  </si>
  <si>
    <t>b. El estadístico tipificado es 4,633.</t>
  </si>
  <si>
    <t>Relacionesalumnos_R</t>
  </si>
  <si>
    <t>Malas</t>
  </si>
  <si>
    <t>Regular</t>
  </si>
  <si>
    <t>Normal</t>
  </si>
  <si>
    <t>Buena</t>
  </si>
  <si>
    <t>5,436b</t>
  </si>
  <si>
    <t>a. 5 casillas (41,7%) tienen una frecuencia esperada inferior a 5. La frecuencia mínima esperada es 1,68.</t>
  </si>
  <si>
    <t>b. El estadístico tipificado es 2,332.</t>
  </si>
  <si>
    <t>Currículummulticultural_R</t>
  </si>
  <si>
    <t>Si</t>
  </si>
  <si>
    <t>Existe casos particulares</t>
  </si>
  <si>
    <t>No</t>
  </si>
  <si>
    <t>A veces</t>
  </si>
  <si>
    <t>25,269b</t>
  </si>
  <si>
    <t>a. 2 casillas (16,7%) tienen una frecuencia esperada inferior a 5. La frecuencia mínima esperada es 1,80.</t>
  </si>
  <si>
    <t>b. El estadístico tipificado es 5,027.</t>
  </si>
  <si>
    <t>Dificultadesatenciónalumnado_R</t>
  </si>
  <si>
    <t>Algunos</t>
  </si>
  <si>
    <t>3,949b</t>
  </si>
  <si>
    <t>a. 0 casillas (,0%) tienen una frecuencia esperada inferior a 5. La frecuencia mínima esperada es 5,87.</t>
  </si>
  <si>
    <t>b. El estadístico tipificado es 1,987.</t>
  </si>
  <si>
    <t>Ventajasalumnadomulticultural_R</t>
  </si>
  <si>
    <t>Ventajas (Colectivo)</t>
  </si>
  <si>
    <t>Enriquecimiento (Personal)</t>
  </si>
  <si>
    <t>10,303b</t>
  </si>
  <si>
    <t>a. 5 casillas (55,6%) tienen una frecuencia esperada inferior a 5. La frecuencia mínima esperada es 1,26.</t>
  </si>
  <si>
    <t>b. El estadístico tipificado es 3,210.</t>
  </si>
  <si>
    <t>Funciónescuela_R</t>
  </si>
  <si>
    <t>Enseñanza</t>
  </si>
  <si>
    <t>Adaptación/integración</t>
  </si>
  <si>
    <t>No Sabe/ no contesta</t>
  </si>
  <si>
    <t>4,265b</t>
  </si>
  <si>
    <t>a. 3 casillas (33,3%) tienen una frecuencia esperada inferior a 5. La frecuencia mínima esperada es ,59.</t>
  </si>
  <si>
    <t>b. El estadístico tipificado es 2,065.</t>
  </si>
  <si>
    <t>Objetivofundamentalalumnos_R</t>
  </si>
  <si>
    <t>Integración</t>
  </si>
  <si>
    <t>Respeto</t>
  </si>
  <si>
    <t>Aprendizaje</t>
  </si>
  <si>
    <t>10,586b</t>
  </si>
  <si>
    <t>a. 2 casillas (22,2%) tienen una frecuencia esperada inferior a 5. La frecuencia mínima esperada es 1,98.</t>
  </si>
  <si>
    <t>b. El estadístico tipificado es 3,254.</t>
  </si>
  <si>
    <t>Obletivofundamentalfamilias_R</t>
  </si>
  <si>
    <t>Participar</t>
  </si>
  <si>
    <t>Conocer centro</t>
  </si>
  <si>
    <t>Trabajar</t>
  </si>
  <si>
    <t>6,112b</t>
  </si>
  <si>
    <t>a. 6 casillas (50,0%) tienen una frecuencia esperada inferior a 5. La frecuencia mínima esperada es ,78.</t>
  </si>
  <si>
    <t>b. El estadístico tipificado es 2,472.</t>
  </si>
  <si>
    <t>Formaciónprofesorado_R</t>
  </si>
  <si>
    <t>Si (experiencia, curso)</t>
  </si>
  <si>
    <t>7,068b</t>
  </si>
  <si>
    <t>a. 1 casillas (11,1%) tienen una frecuencia esperada inferior a 5. La frecuencia mínima esperada es 4,06.</t>
  </si>
  <si>
    <t>b. El estadístico tipificado es 2,659.</t>
  </si>
  <si>
    <t>Necesidadesformativasprofesorado_R</t>
  </si>
  <si>
    <t>Formacion</t>
  </si>
  <si>
    <t>Conocer culturas</t>
  </si>
  <si>
    <t>Atención familias-alumnado</t>
  </si>
  <si>
    <t>Está preparado</t>
  </si>
  <si>
    <t>1,857b</t>
  </si>
  <si>
    <t>a. 5 casillas (41,7%) tienen una frecuencia esperada inferior a 5. La frecuencia mínima esperada es ,62.</t>
  </si>
  <si>
    <t>b. El estadístico tipificado es 1,363.</t>
  </si>
  <si>
    <t>Relaciónprofesoradofamilias_R</t>
  </si>
  <si>
    <t>Escasa</t>
  </si>
  <si>
    <t>,152b</t>
  </si>
  <si>
    <t>a. 5 casillas (55,6%) tienen una frecuencia esperada inferior a 5. La frecuencia mínima esperada es ,43.</t>
  </si>
  <si>
    <t>b. El estadístico tipificado es -,390.</t>
  </si>
  <si>
    <t>Participaciónfamiliasencentro_R</t>
  </si>
  <si>
    <t>No hay</t>
  </si>
  <si>
    <t>Diferencias de participacion</t>
  </si>
  <si>
    <t>No participan</t>
  </si>
  <si>
    <t>,004b</t>
  </si>
  <si>
    <t>a. 3 casillas (33,3%) tienen una frecuencia esperada inferior a 5. La frecuencia mínima esperada es 1,37.</t>
  </si>
  <si>
    <t>b. El estadístico tipificado es ,063.</t>
  </si>
  <si>
    <t>Dificultadesrelaciónconfamilias_R</t>
  </si>
  <si>
    <t>16,554b</t>
  </si>
  <si>
    <t>a. 0 casillas (,0%) tienen una frecuencia esperada inferior a 5. La frecuencia mínima esperada es 5,55.</t>
  </si>
  <si>
    <t>b. El estadístico tipificado es 4,069.</t>
  </si>
  <si>
    <t>Resoluciónproblemasfamilias_R</t>
  </si>
  <si>
    <t>Diálogo</t>
  </si>
  <si>
    <t>Participación</t>
  </si>
  <si>
    <t>Integración (familias, horarios, etc...)</t>
  </si>
  <si>
    <t>No solución</t>
  </si>
  <si>
    <t>1,446b</t>
  </si>
  <si>
    <t>a. 7 casillas (58,3%) tienen una frecuencia esperada inferior a 5. La frecuencia mínima esperada es ,75.</t>
  </si>
  <si>
    <t>b. El estadístico tipificado es 1,202.</t>
  </si>
  <si>
    <t>Opinióntratamientodiversidad_R</t>
  </si>
  <si>
    <t>Riqueza</t>
  </si>
  <si>
    <t>2,777b</t>
  </si>
  <si>
    <t>a. 1 casillas (11,1%) tienen una frecuencia esperada inferior a 5. La frecuencia mínima esperada es 4,83.</t>
  </si>
  <si>
    <t>b. El estadístico tipificado es -1,666.</t>
  </si>
  <si>
    <t>Observaciones_R</t>
  </si>
  <si>
    <t>Igualdad (no discriminación)</t>
  </si>
  <si>
    <t>Prejuicios</t>
  </si>
  <si>
    <t>Discriminación en otros grupos</t>
  </si>
  <si>
    <t>5,177b</t>
  </si>
  <si>
    <t>a. 12 casillas (100,0%) tienen una frecuencia esperada inferior a 5. La frecuencia mínima esperada es ,75.</t>
  </si>
  <si>
    <t>b. El estadístico tipificado es 2,275.</t>
  </si>
  <si>
    <t>Variable</t>
  </si>
  <si>
    <t>Categorias</t>
  </si>
  <si>
    <t>%</t>
  </si>
  <si>
    <t>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</si>
</sst>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Grupo Cultural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(cuestionario!$O$3,cuestionario!$Q$3,cuestionario!$S$3)</c:f>
              <c:numCache>
                <c:formatCode>0.00%</c:formatCode>
                <c:ptCount val="3"/>
                <c:pt idx="0">
                  <c:v>0.375</c:v>
                </c:pt>
                <c:pt idx="1">
                  <c:v>0.59099999999999997</c:v>
                </c:pt>
                <c:pt idx="2">
                  <c:v>0.57399999999999995</c:v>
                </c:pt>
              </c:numCache>
            </c:numRef>
          </c:val>
        </c:ser>
        <c:ser>
          <c:idx val="1"/>
          <c:order val="1"/>
          <c:tx>
            <c:strRef>
              <c:f>cuestionario!$M$4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val>
            <c:numRef>
              <c:f>(cuestionario!$O$4,cuestionario!$Q$4,cuestionario!$S$4)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0.36399999999999999</c:v>
                </c:pt>
                <c:pt idx="2">
                  <c:v>0.36099999999999999</c:v>
                </c:pt>
              </c:numCache>
            </c:numRef>
          </c:val>
        </c:ser>
        <c:ser>
          <c:idx val="2"/>
          <c:order val="2"/>
          <c:tx>
            <c:strRef>
              <c:f>cuestionario!$M$5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val>
            <c:numRef>
              <c:f>(cuestionario!$O$5,cuestionario!$Q$5,cuestionario!$S$5)</c:f>
              <c:numCache>
                <c:formatCode>0.00%</c:formatCode>
                <c:ptCount val="3"/>
                <c:pt idx="0">
                  <c:v>4.2000000000000003E-2</c:v>
                </c:pt>
                <c:pt idx="1">
                  <c:v>4.4999999999999998E-2</c:v>
                </c:pt>
                <c:pt idx="2">
                  <c:v>6.6000000000000003E-2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2179072"/>
        <c:axId val="152180608"/>
        <c:axId val="0"/>
      </c:bar3DChart>
      <c:catAx>
        <c:axId val="152179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2180608"/>
        <c:crosses val="autoZero"/>
        <c:auto val="1"/>
        <c:lblAlgn val="ctr"/>
        <c:lblOffset val="100"/>
        <c:noMultiLvlLbl val="0"/>
      </c:catAx>
      <c:valAx>
        <c:axId val="1521806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2179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Objetivo Fundamental Familias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cuestionario!$M$33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(cuestionario!$O$33,cuestionario!$Q$33,cuestionario!$S$33)</c:f>
              <c:numCache>
                <c:formatCode>0.00%</c:formatCode>
                <c:ptCount val="3"/>
                <c:pt idx="0">
                  <c:v>0.75</c:v>
                </c:pt>
                <c:pt idx="1">
                  <c:v>0.3</c:v>
                </c:pt>
                <c:pt idx="2">
                  <c:v>0.39</c:v>
                </c:pt>
              </c:numCache>
            </c:numRef>
          </c:val>
        </c:ser>
        <c:ser>
          <c:idx val="1"/>
          <c:order val="1"/>
          <c:tx>
            <c:strRef>
              <c:f>cuestionario!$M$34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val>
            <c:numRef>
              <c:f>(cuestionario!$O$34,cuestionario!$Q$34,cuestionario!$S$34)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0.7</c:v>
                </c:pt>
                <c:pt idx="2">
                  <c:v>0.49199999999999999</c:v>
                </c:pt>
              </c:numCache>
            </c:numRef>
          </c:val>
        </c:ser>
        <c:ser>
          <c:idx val="2"/>
          <c:order val="2"/>
          <c:tx>
            <c:strRef>
              <c:f>cuestionario!$M$35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val>
            <c:numRef>
              <c:f>(cuestionario!$O$35,cuestionario!$Q$35,cuestionario!$S$35)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5.0999999999999997E-2</c:v>
                </c:pt>
              </c:numCache>
            </c:numRef>
          </c:val>
        </c:ser>
        <c:ser>
          <c:idx val="3"/>
          <c:order val="3"/>
          <c:tx>
            <c:strRef>
              <c:f>cuestionario!$M$36</c:f>
              <c:strCache>
                <c:ptCount val="1"/>
                <c:pt idx="0">
                  <c:v>Trabajar</c:v>
                </c:pt>
              </c:strCache>
            </c:strRef>
          </c:tx>
          <c:invertIfNegative val="0"/>
          <c:val>
            <c:numRef>
              <c:f>(cuestionario!$O$36,cuestionario!$Q$36,cuestionario!$S$36)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6.8000000000000005E-2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570944"/>
        <c:axId val="159576832"/>
        <c:axId val="0"/>
      </c:bar3DChart>
      <c:catAx>
        <c:axId val="159570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576832"/>
        <c:crosses val="autoZero"/>
        <c:auto val="1"/>
        <c:lblAlgn val="ctr"/>
        <c:lblOffset val="100"/>
        <c:noMultiLvlLbl val="0"/>
      </c:catAx>
      <c:valAx>
        <c:axId val="15957683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595709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Formación Profesorado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cuestionario!$M$37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(cuestionario!$O$37,cuestionario!$Q$37,cuestionario!$S$37)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0.55600000000000005</c:v>
                </c:pt>
                <c:pt idx="2">
                  <c:v>0.35</c:v>
                </c:pt>
              </c:numCache>
            </c:numRef>
          </c:val>
        </c:ser>
        <c:ser>
          <c:idx val="1"/>
          <c:order val="1"/>
          <c:tx>
            <c:strRef>
              <c:f>cuestionario!$M$38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(cuestionario!$O$38,cuestionario!$Q$38,cuestionario!$S$38)</c:f>
              <c:numCache>
                <c:formatCode>0.00%</c:formatCode>
                <c:ptCount val="3"/>
                <c:pt idx="0">
                  <c:v>0.375</c:v>
                </c:pt>
                <c:pt idx="1">
                  <c:v>0.222</c:v>
                </c:pt>
                <c:pt idx="2">
                  <c:v>0.35</c:v>
                </c:pt>
              </c:numCache>
            </c:numRef>
          </c:val>
        </c:ser>
        <c:ser>
          <c:idx val="2"/>
          <c:order val="2"/>
          <c:tx>
            <c:strRef>
              <c:f>cuestionario!$M$39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(cuestionario!$O$39,cuestionario!$Q$39,cuestionario!$S$39)</c:f>
              <c:numCache>
                <c:formatCode>0.00%</c:formatCode>
                <c:ptCount val="3"/>
                <c:pt idx="0">
                  <c:v>4.2000000000000003E-2</c:v>
                </c:pt>
                <c:pt idx="1">
                  <c:v>0.222</c:v>
                </c:pt>
                <c:pt idx="2">
                  <c:v>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675904"/>
        <c:axId val="159677440"/>
        <c:axId val="0"/>
      </c:bar3DChart>
      <c:catAx>
        <c:axId val="159675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677440"/>
        <c:crosses val="autoZero"/>
        <c:auto val="1"/>
        <c:lblAlgn val="ctr"/>
        <c:lblOffset val="100"/>
        <c:noMultiLvlLbl val="0"/>
      </c:catAx>
      <c:valAx>
        <c:axId val="1596774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6759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Necesidades Formativas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cuestionario!$M$40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(cuestionario!$O$40,cuestionario!$Q$40,cuestionario!$S$40)</c:f>
              <c:numCache>
                <c:formatCode>0.00%</c:formatCode>
                <c:ptCount val="3"/>
                <c:pt idx="0">
                  <c:v>0.81</c:v>
                </c:pt>
                <c:pt idx="1">
                  <c:v>0.33300000000000002</c:v>
                </c:pt>
                <c:pt idx="2">
                  <c:v>0.48299999999999998</c:v>
                </c:pt>
              </c:numCache>
            </c:numRef>
          </c:val>
        </c:ser>
        <c:ser>
          <c:idx val="1"/>
          <c:order val="1"/>
          <c:tx>
            <c:strRef>
              <c:f>cuestionario!$M$41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val>
            <c:numRef>
              <c:f>(cuestionario!$O$41,cuestionario!$Q$41,cuestionario!$S$41)</c:f>
              <c:numCache>
                <c:formatCode>0.00%</c:formatCode>
                <c:ptCount val="3"/>
                <c:pt idx="0">
                  <c:v>9.5000000000000001E-2</c:v>
                </c:pt>
                <c:pt idx="1">
                  <c:v>0.47599999999999998</c:v>
                </c:pt>
                <c:pt idx="2">
                  <c:v>0.35</c:v>
                </c:pt>
              </c:numCache>
            </c:numRef>
          </c:val>
        </c:ser>
        <c:ser>
          <c:idx val="2"/>
          <c:order val="2"/>
          <c:tx>
            <c:strRef>
              <c:f>cuestionario!$M$42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val>
            <c:numRef>
              <c:f>(cuestionario!$O$42,cuestionario!$Q$42,cuestionario!$S$42)</c:f>
              <c:numCache>
                <c:formatCode>0.00%</c:formatCode>
                <c:ptCount val="3"/>
                <c:pt idx="0">
                  <c:v>9.5000000000000001E-2</c:v>
                </c:pt>
                <c:pt idx="1">
                  <c:v>4.8000000000000001E-2</c:v>
                </c:pt>
                <c:pt idx="2">
                  <c:v>0.16700000000000001</c:v>
                </c:pt>
              </c:numCache>
            </c:numRef>
          </c:val>
        </c:ser>
        <c:ser>
          <c:idx val="3"/>
          <c:order val="3"/>
          <c:tx>
            <c:strRef>
              <c:f>cuestionario!$M$43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(cuestionario!$O$43,cuestionario!$Q$43,cuestionario!$S$43)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790976"/>
        <c:axId val="159792512"/>
        <c:axId val="0"/>
      </c:bar3DChart>
      <c:catAx>
        <c:axId val="159790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792512"/>
        <c:crosses val="autoZero"/>
        <c:auto val="1"/>
        <c:lblAlgn val="ctr"/>
        <c:lblOffset val="100"/>
        <c:noMultiLvlLbl val="0"/>
      </c:catAx>
      <c:valAx>
        <c:axId val="15979251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59790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Relación Profesorado/Familia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cuestionario!$M$44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(cuestionario!$O$44,cuestionario!$Q$44,cuestionario!$S$44)</c:f>
              <c:numCache>
                <c:formatCode>0.00%</c:formatCode>
                <c:ptCount val="3"/>
                <c:pt idx="0">
                  <c:v>0.70799999999999996</c:v>
                </c:pt>
                <c:pt idx="1">
                  <c:v>0.83299999999999996</c:v>
                </c:pt>
                <c:pt idx="2">
                  <c:v>0.78600000000000003</c:v>
                </c:pt>
              </c:numCache>
            </c:numRef>
          </c:val>
        </c:ser>
        <c:ser>
          <c:idx val="1"/>
          <c:order val="1"/>
          <c:tx>
            <c:strRef>
              <c:f>cuestionario!$M$45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(cuestionario!$O$45,cuestionario!$Q$45,cuestionario!$S$45)</c:f>
              <c:numCache>
                <c:formatCode>0.00%</c:formatCode>
                <c:ptCount val="3"/>
                <c:pt idx="0">
                  <c:v>0.29199999999999998</c:v>
                </c:pt>
                <c:pt idx="1">
                  <c:v>0.111</c:v>
                </c:pt>
                <c:pt idx="2">
                  <c:v>0.19</c:v>
                </c:pt>
              </c:numCache>
            </c:numRef>
          </c:val>
        </c:ser>
        <c:ser>
          <c:idx val="2"/>
          <c:order val="2"/>
          <c:tx>
            <c:strRef>
              <c:f>cuestionario!$M$46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val>
            <c:numRef>
              <c:f>(cuestionario!$O$46,cuestionario!$Q$46,cuestionario!$S$46)</c:f>
              <c:numCache>
                <c:formatCode>0.00%</c:formatCode>
                <c:ptCount val="3"/>
                <c:pt idx="0">
                  <c:v>0</c:v>
                </c:pt>
                <c:pt idx="1">
                  <c:v>5.6000000000000001E-2</c:v>
                </c:pt>
                <c:pt idx="2">
                  <c:v>2.4E-2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834496"/>
        <c:axId val="159836032"/>
        <c:axId val="0"/>
      </c:bar3DChart>
      <c:catAx>
        <c:axId val="159834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836032"/>
        <c:crosses val="autoZero"/>
        <c:auto val="1"/>
        <c:lblAlgn val="ctr"/>
        <c:lblOffset val="100"/>
        <c:noMultiLvlLbl val="0"/>
      </c:catAx>
      <c:valAx>
        <c:axId val="1598360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8344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Participación Familia/Centro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cuestionario!$M$47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(cuestionario!$O$47,cuestionario!$Q$47,cuestionario!$S$47)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0.45</c:v>
                </c:pt>
                <c:pt idx="2">
                  <c:v>0.53400000000000003</c:v>
                </c:pt>
              </c:numCache>
            </c:numRef>
          </c:val>
        </c:ser>
        <c:ser>
          <c:idx val="1"/>
          <c:order val="1"/>
          <c:tx>
            <c:strRef>
              <c:f>cuestionario!$M$48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val>
            <c:numRef>
              <c:f>(cuestionario!$O$48,cuestionario!$Q$48,cuestionario!$S$48)</c:f>
              <c:numCache>
                <c:formatCode>0.00%</c:formatCode>
                <c:ptCount val="3"/>
                <c:pt idx="0">
                  <c:v>0.25</c:v>
                </c:pt>
                <c:pt idx="1">
                  <c:v>0.35</c:v>
                </c:pt>
                <c:pt idx="2">
                  <c:v>0.44800000000000001</c:v>
                </c:pt>
              </c:numCache>
            </c:numRef>
          </c:val>
        </c:ser>
        <c:ser>
          <c:idx val="2"/>
          <c:order val="2"/>
          <c:tx>
            <c:strRef>
              <c:f>cuestionario!$M$49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val>
            <c:numRef>
              <c:f>(cuestionario!$O$49,cuestionario!$Q$49,cuestionario!$S$49)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0.2</c:v>
                </c:pt>
                <c:pt idx="2">
                  <c:v>1.7000000000000001E-2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873664"/>
        <c:axId val="159891840"/>
        <c:axId val="0"/>
      </c:bar3DChart>
      <c:catAx>
        <c:axId val="159873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891840"/>
        <c:crosses val="autoZero"/>
        <c:auto val="1"/>
        <c:lblAlgn val="ctr"/>
        <c:lblOffset val="100"/>
        <c:noMultiLvlLbl val="0"/>
      </c:catAx>
      <c:valAx>
        <c:axId val="1598918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873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Dificultades</a:t>
            </a:r>
            <a:r>
              <a:rPr lang="es-ES" baseline="0"/>
              <a:t> en la relación con las familias</a:t>
            </a:r>
            <a:endParaRPr lang="es-E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cuestionario!$M$50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(cuestionario!$O$50,cuestionario!$Q$50,cuestionario!$S$50)</c:f>
              <c:numCache>
                <c:formatCode>0.00%</c:formatCode>
                <c:ptCount val="3"/>
                <c:pt idx="0">
                  <c:v>0.91700000000000004</c:v>
                </c:pt>
                <c:pt idx="1">
                  <c:v>1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cuestionario!$M$51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(cuestionario!$O$51,cuestionario!$Q$51,cuestionario!$S$51)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081408"/>
        <c:axId val="162087296"/>
        <c:axId val="0"/>
      </c:bar3DChart>
      <c:catAx>
        <c:axId val="162081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087296"/>
        <c:crosses val="autoZero"/>
        <c:auto val="1"/>
        <c:lblAlgn val="ctr"/>
        <c:lblOffset val="100"/>
        <c:noMultiLvlLbl val="0"/>
      </c:catAx>
      <c:valAx>
        <c:axId val="1620872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0814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Resolución de problemas con la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cuestionario!$M$52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(cuestionario!$O$52,cuestionario!$Q$52,cuestionario!$S$52)</c:f>
              <c:numCache>
                <c:formatCode>0.00%</c:formatCode>
                <c:ptCount val="3"/>
                <c:pt idx="0">
                  <c:v>0.5</c:v>
                </c:pt>
                <c:pt idx="1">
                  <c:v>0.625</c:v>
                </c:pt>
                <c:pt idx="2">
                  <c:v>0.56299999999999994</c:v>
                </c:pt>
              </c:numCache>
            </c:numRef>
          </c:val>
        </c:ser>
        <c:ser>
          <c:idx val="1"/>
          <c:order val="1"/>
          <c:tx>
            <c:strRef>
              <c:f>cuestionario!$M$53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val>
            <c:numRef>
              <c:f>(cuestionario!$O$53,cuestionario!$Q$53,cuestionario!$S$53)</c:f>
              <c:numCache>
                <c:formatCode>0.00%</c:formatCode>
                <c:ptCount val="3"/>
                <c:pt idx="0">
                  <c:v>0.438</c:v>
                </c:pt>
                <c:pt idx="1">
                  <c:v>0.188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cuestionario!$M$54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val>
            <c:numRef>
              <c:f>(cuestionario!$O$54,cuestionario!$Q$54,cuestionario!$S$54)</c:f>
              <c:numCache>
                <c:formatCode>0.00%</c:formatCode>
                <c:ptCount val="3"/>
                <c:pt idx="0">
                  <c:v>6.3E-2</c:v>
                </c:pt>
                <c:pt idx="1">
                  <c:v>6.3E-2</c:v>
                </c:pt>
                <c:pt idx="2">
                  <c:v>0.40600000000000003</c:v>
                </c:pt>
              </c:numCache>
            </c:numRef>
          </c:val>
        </c:ser>
        <c:ser>
          <c:idx val="3"/>
          <c:order val="3"/>
          <c:tx>
            <c:strRef>
              <c:f>cuestionario!$M$55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(cuestionario!$O$55,cuestionario!$Q$55,cuestionario!$S$55)</c:f>
              <c:numCache>
                <c:formatCode>0.00%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3.1E-2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122752"/>
        <c:axId val="162128640"/>
        <c:axId val="0"/>
      </c:bar3DChart>
      <c:catAx>
        <c:axId val="162122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128640"/>
        <c:crosses val="autoZero"/>
        <c:auto val="1"/>
        <c:lblAlgn val="ctr"/>
        <c:lblOffset val="100"/>
        <c:noMultiLvlLbl val="0"/>
      </c:catAx>
      <c:valAx>
        <c:axId val="16212864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621227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Opinión tratamiento diversidad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cuestionario!$M$56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(cuestionario!$O$56,cuestionario!$Q$56,cuestionario!$S$56)</c:f>
              <c:numCache>
                <c:formatCode>0.00%</c:formatCode>
                <c:ptCount val="3"/>
                <c:pt idx="0">
                  <c:v>0.26100000000000001</c:v>
                </c:pt>
                <c:pt idx="1">
                  <c:v>0.19</c:v>
                </c:pt>
                <c:pt idx="2">
                  <c:v>0.375</c:v>
                </c:pt>
              </c:numCache>
            </c:numRef>
          </c:val>
        </c:ser>
        <c:ser>
          <c:idx val="1"/>
          <c:order val="1"/>
          <c:tx>
            <c:strRef>
              <c:f>cuestionario!$M$57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val>
            <c:numRef>
              <c:f>(cuestionario!$O$57,cuestionario!$Q$57,cuestionario!$S$57)</c:f>
              <c:numCache>
                <c:formatCode>0.00%</c:formatCode>
                <c:ptCount val="3"/>
                <c:pt idx="0">
                  <c:v>0</c:v>
                </c:pt>
                <c:pt idx="1">
                  <c:v>0.61899999999999999</c:v>
                </c:pt>
                <c:pt idx="2">
                  <c:v>0.17899999999999999</c:v>
                </c:pt>
              </c:numCache>
            </c:numRef>
          </c:val>
        </c:ser>
        <c:ser>
          <c:idx val="2"/>
          <c:order val="2"/>
          <c:tx>
            <c:strRef>
              <c:f>cuestionario!$M$58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(cuestionario!$O$58,cuestionario!$Q$58,cuestionario!$S$58)</c:f>
              <c:numCache>
                <c:formatCode>0.00%</c:formatCode>
                <c:ptCount val="3"/>
                <c:pt idx="0">
                  <c:v>0.73899999999999999</c:v>
                </c:pt>
                <c:pt idx="1">
                  <c:v>0.19</c:v>
                </c:pt>
                <c:pt idx="2">
                  <c:v>0.44600000000000001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525568"/>
        <c:axId val="164527104"/>
        <c:axId val="0"/>
      </c:bar3DChart>
      <c:catAx>
        <c:axId val="164525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527104"/>
        <c:crosses val="autoZero"/>
        <c:auto val="1"/>
        <c:lblAlgn val="ctr"/>
        <c:lblOffset val="100"/>
        <c:noMultiLvlLbl val="0"/>
      </c:catAx>
      <c:valAx>
        <c:axId val="1645271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45255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Observaciones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cuestionario!$M$59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(cuestionario!$O$59,cuestionario!$Q$59,cuestionario!$S$59)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0.44400000000000001</c:v>
                </c:pt>
                <c:pt idx="2">
                  <c:v>0.111</c:v>
                </c:pt>
              </c:numCache>
            </c:numRef>
          </c:val>
        </c:ser>
        <c:ser>
          <c:idx val="1"/>
          <c:order val="1"/>
          <c:tx>
            <c:strRef>
              <c:f>cuestionario!$M$60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val>
            <c:numRef>
              <c:f>(cuestionario!$O$60,cuestionario!$Q$60,cuestionario!$S$60)</c:f>
              <c:numCache>
                <c:formatCode>0.00%</c:formatCode>
                <c:ptCount val="3"/>
                <c:pt idx="0">
                  <c:v>0.83299999999999996</c:v>
                </c:pt>
                <c:pt idx="1">
                  <c:v>0.222</c:v>
                </c:pt>
                <c:pt idx="2">
                  <c:v>0.222</c:v>
                </c:pt>
              </c:numCache>
            </c:numRef>
          </c:val>
        </c:ser>
        <c:ser>
          <c:idx val="2"/>
          <c:order val="2"/>
          <c:tx>
            <c:strRef>
              <c:f>cuestionario!$M$61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val>
            <c:numRef>
              <c:f>(cuestionario!$O$61,cuestionario!$Q$61,cuestionario!$S$61)</c:f>
              <c:numCache>
                <c:formatCode>0.00%</c:formatCode>
                <c:ptCount val="3"/>
                <c:pt idx="0">
                  <c:v>0</c:v>
                </c:pt>
                <c:pt idx="1">
                  <c:v>0.222</c:v>
                </c:pt>
                <c:pt idx="2">
                  <c:v>0.111</c:v>
                </c:pt>
              </c:numCache>
            </c:numRef>
          </c:val>
        </c:ser>
        <c:ser>
          <c:idx val="3"/>
          <c:order val="3"/>
          <c:tx>
            <c:strRef>
              <c:f>cuestionario!$M$62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val>
            <c:numRef>
              <c:f>(cuestionario!$O$62,cuestionario!$Q$62,cuestionario!$S$62)</c:f>
              <c:numCache>
                <c:formatCode>0.00%</c:formatCode>
                <c:ptCount val="3"/>
                <c:pt idx="0">
                  <c:v>0</c:v>
                </c:pt>
                <c:pt idx="1">
                  <c:v>0.111</c:v>
                </c:pt>
                <c:pt idx="2">
                  <c:v>0.55600000000000005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575104"/>
        <c:axId val="164576640"/>
        <c:axId val="0"/>
      </c:bar3DChart>
      <c:catAx>
        <c:axId val="164575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576640"/>
        <c:crosses val="autoZero"/>
        <c:auto val="1"/>
        <c:lblAlgn val="ctr"/>
        <c:lblOffset val="100"/>
        <c:noMultiLvlLbl val="0"/>
      </c:catAx>
      <c:valAx>
        <c:axId val="16457664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645751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Información grupo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(cuestionario!$O$7,cuestionario!$Q$7,cuestionario!$S$7)</c:f>
              <c:numCache>
                <c:formatCode>0.00%</c:formatCode>
                <c:ptCount val="3"/>
                <c:pt idx="0">
                  <c:v>0.95799999999999996</c:v>
                </c:pt>
                <c:pt idx="1">
                  <c:v>0.28599999999999998</c:v>
                </c:pt>
                <c:pt idx="2">
                  <c:v>0.89700000000000002</c:v>
                </c:pt>
              </c:numCache>
            </c:numRef>
          </c:val>
        </c:ser>
        <c:ser>
          <c:idx val="1"/>
          <c:order val="1"/>
          <c:tx>
            <c:strRef>
              <c:f>cuestionario!$M$8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val>
            <c:numRef>
              <c:f>(cuestionario!$O$8,cuestionario!$Q$8,cuestionario!$S$8)</c:f>
              <c:numCache>
                <c:formatCode>0.00%</c:formatCode>
                <c:ptCount val="3"/>
                <c:pt idx="0">
                  <c:v>0</c:v>
                </c:pt>
                <c:pt idx="1">
                  <c:v>0.23799999999999999</c:v>
                </c:pt>
                <c:pt idx="2">
                  <c:v>1.7000000000000001E-2</c:v>
                </c:pt>
              </c:numCache>
            </c:numRef>
          </c:val>
        </c:ser>
        <c:ser>
          <c:idx val="2"/>
          <c:order val="2"/>
          <c:tx>
            <c:strRef>
              <c:f>cuestionario!$M$9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(cuestionario!$O$9,cuestionario!$Q$9,cuestionario!$S$9)</c:f>
              <c:numCache>
                <c:formatCode>0.00%</c:formatCode>
                <c:ptCount val="3"/>
                <c:pt idx="0">
                  <c:v>4.2000000000000003E-2</c:v>
                </c:pt>
                <c:pt idx="1">
                  <c:v>4.8000000000000001E-2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cuestionario!$M$6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val>
            <c:numRef>
              <c:f>(cuestionario!$O$6,cuestionario!$Q$6,cuestionario!$S$6)</c:f>
              <c:numCache>
                <c:formatCode>0.00%</c:formatCode>
                <c:ptCount val="3"/>
                <c:pt idx="0">
                  <c:v>0</c:v>
                </c:pt>
                <c:pt idx="1">
                  <c:v>0.42899999999999999</c:v>
                </c:pt>
                <c:pt idx="2">
                  <c:v>8.5999999999999993E-2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2212224"/>
        <c:axId val="152213760"/>
        <c:axId val="0"/>
      </c:bar3DChart>
      <c:catAx>
        <c:axId val="152212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2213760"/>
        <c:crosses val="autoZero"/>
        <c:auto val="1"/>
        <c:lblAlgn val="ctr"/>
        <c:lblOffset val="100"/>
        <c:noMultiLvlLbl val="0"/>
      </c:catAx>
      <c:valAx>
        <c:axId val="15221376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522122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Conducta/Rendimiento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(cuestionario!$O$10,cuestionario!$Q$10,cuestionario!$S$10)</c:f>
              <c:numCache>
                <c:formatCode>0.00%</c:formatCode>
                <c:ptCount val="3"/>
                <c:pt idx="0">
                  <c:v>0.6</c:v>
                </c:pt>
                <c:pt idx="1">
                  <c:v>0.52600000000000002</c:v>
                </c:pt>
                <c:pt idx="2">
                  <c:v>6.7000000000000004E-2</c:v>
                </c:pt>
              </c:numCache>
            </c:numRef>
          </c:val>
        </c:ser>
        <c:ser>
          <c:idx val="1"/>
          <c:order val="1"/>
          <c:tx>
            <c:strRef>
              <c:f>cuestionario!$M$11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val>
            <c:numRef>
              <c:f>(cuestionario!$O$11,cuestionario!$Q$11,cuestionario!$S$11)</c:f>
              <c:numCache>
                <c:formatCode>0.00%</c:formatCode>
                <c:ptCount val="3"/>
                <c:pt idx="0">
                  <c:v>0.15</c:v>
                </c:pt>
                <c:pt idx="1">
                  <c:v>0.36799999999999999</c:v>
                </c:pt>
                <c:pt idx="2">
                  <c:v>0.4</c:v>
                </c:pt>
              </c:numCache>
            </c:numRef>
          </c:val>
        </c:ser>
        <c:ser>
          <c:idx val="2"/>
          <c:order val="2"/>
          <c:tx>
            <c:strRef>
              <c:f>cuestionario!$M$12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(cuestionario!$O$12,cuestionario!$Q$12,cuestionario!$S$12)</c:f>
              <c:numCache>
                <c:formatCode>0.00%</c:formatCode>
                <c:ptCount val="3"/>
                <c:pt idx="0">
                  <c:v>0.25</c:v>
                </c:pt>
                <c:pt idx="1">
                  <c:v>0.105</c:v>
                </c:pt>
                <c:pt idx="2">
                  <c:v>0.53300000000000003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005696"/>
        <c:axId val="159007488"/>
        <c:axId val="0"/>
      </c:bar3DChart>
      <c:catAx>
        <c:axId val="1590056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007488"/>
        <c:crosses val="autoZero"/>
        <c:auto val="1"/>
        <c:lblAlgn val="ctr"/>
        <c:lblOffset val="100"/>
        <c:noMultiLvlLbl val="0"/>
      </c:catAx>
      <c:valAx>
        <c:axId val="1590074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0056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Relaciones Alumnos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(cuestionario!$O$13,cuestionario!$Q$13,cuestionario!$S$13)</c:f>
              <c:numCache>
                <c:formatCode>0.00%</c:formatCode>
                <c:ptCount val="3"/>
                <c:pt idx="0">
                  <c:v>0.125</c:v>
                </c:pt>
                <c:pt idx="1">
                  <c:v>4.4999999999999998E-2</c:v>
                </c:pt>
                <c:pt idx="2">
                  <c:v>6.8000000000000005E-2</c:v>
                </c:pt>
              </c:numCache>
            </c:numRef>
          </c:val>
        </c:ser>
        <c:ser>
          <c:idx val="1"/>
          <c:order val="1"/>
          <c:tx>
            <c:strRef>
              <c:f>cuestionario!$M$14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(cuestionario!$O$14,cuestionario!$Q$14,cuestionario!$S$14)</c:f>
              <c:numCache>
                <c:formatCode>0.00%</c:formatCode>
                <c:ptCount val="3"/>
                <c:pt idx="0">
                  <c:v>0.25</c:v>
                </c:pt>
                <c:pt idx="1">
                  <c:v>4.4999999999999998E-2</c:v>
                </c:pt>
                <c:pt idx="2">
                  <c:v>0.20300000000000001</c:v>
                </c:pt>
              </c:numCache>
            </c:numRef>
          </c:val>
        </c:ser>
        <c:ser>
          <c:idx val="2"/>
          <c:order val="2"/>
          <c:tx>
            <c:strRef>
              <c:f>cuestionario!$M$15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(cuestionario!$O$15,cuestionario!$Q$15,cuestionario!$S$15)</c:f>
              <c:numCache>
                <c:formatCode>0.00%</c:formatCode>
                <c:ptCount val="3"/>
                <c:pt idx="0">
                  <c:v>0.5</c:v>
                </c:pt>
                <c:pt idx="1">
                  <c:v>0.318</c:v>
                </c:pt>
                <c:pt idx="2">
                  <c:v>0.11899999999999999</c:v>
                </c:pt>
              </c:numCache>
            </c:numRef>
          </c:val>
        </c:ser>
        <c:ser>
          <c:idx val="3"/>
          <c:order val="3"/>
          <c:tx>
            <c:strRef>
              <c:f>cuestionario!$M$16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(cuestionario!$O$16,cuestionario!$Q$16,cuestionario!$S$16)</c:f>
              <c:numCache>
                <c:formatCode>0.00%</c:formatCode>
                <c:ptCount val="3"/>
                <c:pt idx="0">
                  <c:v>0.125</c:v>
                </c:pt>
                <c:pt idx="1">
                  <c:v>0.59099999999999997</c:v>
                </c:pt>
                <c:pt idx="2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061120"/>
        <c:axId val="159062656"/>
        <c:axId val="0"/>
      </c:bar3DChart>
      <c:catAx>
        <c:axId val="159061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062656"/>
        <c:crosses val="autoZero"/>
        <c:auto val="1"/>
        <c:lblAlgn val="ctr"/>
        <c:lblOffset val="100"/>
        <c:noMultiLvlLbl val="0"/>
      </c:catAx>
      <c:valAx>
        <c:axId val="159062656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590611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Curriculum Multicultural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(cuestionario!$O$17,cuestionario!$Q$17,cuestionario!$S$17)</c:f>
              <c:numCache>
                <c:formatCode>0.00%</c:formatCode>
                <c:ptCount val="3"/>
                <c:pt idx="0">
                  <c:v>0.625</c:v>
                </c:pt>
                <c:pt idx="1">
                  <c:v>0.47599999999999998</c:v>
                </c:pt>
                <c:pt idx="2">
                  <c:v>0.26700000000000002</c:v>
                </c:pt>
              </c:numCache>
            </c:numRef>
          </c:val>
        </c:ser>
        <c:ser>
          <c:idx val="1"/>
          <c:order val="1"/>
          <c:tx>
            <c:strRef>
              <c:f>cuestionario!$M$18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(cuestionario!$O$18,cuestionario!$Q$18,cuestionario!$S$18)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4.8000000000000001E-2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cuestionario!$M$19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(cuestionario!$O$19,cuestionario!$Q$19,cuestionario!$S$19)</c:f>
              <c:numCache>
                <c:formatCode>0.00%</c:formatCode>
                <c:ptCount val="3"/>
                <c:pt idx="0">
                  <c:v>4.2000000000000003E-2</c:v>
                </c:pt>
                <c:pt idx="1">
                  <c:v>0.38100000000000001</c:v>
                </c:pt>
                <c:pt idx="2">
                  <c:v>0.317</c:v>
                </c:pt>
              </c:numCache>
            </c:numRef>
          </c:val>
        </c:ser>
        <c:ser>
          <c:idx val="3"/>
          <c:order val="3"/>
          <c:tx>
            <c:strRef>
              <c:f>cuestionario!$M$20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(cuestionario!$O$20,cuestionario!$Q$20,cuestionario!$S$20)</c:f>
              <c:numCache>
                <c:formatCode>0.00%</c:formatCode>
                <c:ptCount val="3"/>
                <c:pt idx="0">
                  <c:v>0</c:v>
                </c:pt>
                <c:pt idx="1">
                  <c:v>9.5000000000000001E-2</c:v>
                </c:pt>
                <c:pt idx="2">
                  <c:v>0.41699999999999998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091328"/>
        <c:axId val="159093120"/>
        <c:axId val="0"/>
      </c:bar3DChart>
      <c:catAx>
        <c:axId val="159091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093120"/>
        <c:crosses val="autoZero"/>
        <c:auto val="1"/>
        <c:lblAlgn val="ctr"/>
        <c:lblOffset val="100"/>
        <c:noMultiLvlLbl val="0"/>
      </c:catAx>
      <c:valAx>
        <c:axId val="15909312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590913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Dificultades</a:t>
            </a:r>
            <a:r>
              <a:rPr lang="es-ES" baseline="0"/>
              <a:t> Atención Alumnado</a:t>
            </a:r>
            <a:endParaRPr lang="es-E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(cuestionario!$O$21,cuestionario!$Q$21,cuestionario!$S$21)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0.40899999999999997</c:v>
                </c:pt>
                <c:pt idx="2">
                  <c:v>0.16900000000000001</c:v>
                </c:pt>
              </c:numCache>
            </c:numRef>
          </c:val>
        </c:ser>
        <c:ser>
          <c:idx val="1"/>
          <c:order val="1"/>
          <c:tx>
            <c:strRef>
              <c:f>cuestionario!$M$22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val>
            <c:numRef>
              <c:f>(cuestionario!$O$22,cuestionario!$Q$22,cuestionario!$S$22)</c:f>
              <c:numCache>
                <c:formatCode>0.00%</c:formatCode>
                <c:ptCount val="3"/>
                <c:pt idx="0">
                  <c:v>0</c:v>
                </c:pt>
                <c:pt idx="1">
                  <c:v>0.13600000000000001</c:v>
                </c:pt>
                <c:pt idx="2">
                  <c:v>0.42399999999999999</c:v>
                </c:pt>
              </c:numCache>
            </c:numRef>
          </c:val>
        </c:ser>
        <c:ser>
          <c:idx val="2"/>
          <c:order val="2"/>
          <c:tx>
            <c:strRef>
              <c:f>cuestionario!$M$23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(cuestionario!$O$23,cuestionario!$Q$23,cuestionario!$S$23)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0.45500000000000002</c:v>
                </c:pt>
                <c:pt idx="2">
                  <c:v>0.40699999999999997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739904"/>
        <c:axId val="159741440"/>
        <c:axId val="0"/>
      </c:bar3DChart>
      <c:catAx>
        <c:axId val="159739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741440"/>
        <c:crosses val="autoZero"/>
        <c:auto val="1"/>
        <c:lblAlgn val="ctr"/>
        <c:lblOffset val="100"/>
        <c:noMultiLvlLbl val="0"/>
      </c:catAx>
      <c:valAx>
        <c:axId val="1597414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7399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Ventaja Alumnado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(cuestionario!$O$24,cuestionario!$Q$24,cuestionario!$S$24)</c:f>
              <c:numCache>
                <c:formatCode>0.00%</c:formatCode>
                <c:ptCount val="3"/>
                <c:pt idx="0">
                  <c:v>0.47799999999999998</c:v>
                </c:pt>
                <c:pt idx="1">
                  <c:v>0.13600000000000001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cuestionario!$M$25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val>
            <c:numRef>
              <c:f>(cuestionario!$O$25,cuestionario!$Q$25,cuestionario!$S$25)</c:f>
              <c:numCache>
                <c:formatCode>0.00%</c:formatCode>
                <c:ptCount val="3"/>
                <c:pt idx="0">
                  <c:v>0.47799999999999998</c:v>
                </c:pt>
                <c:pt idx="1">
                  <c:v>0.81799999999999995</c:v>
                </c:pt>
                <c:pt idx="2">
                  <c:v>0.83299999999999996</c:v>
                </c:pt>
              </c:numCache>
            </c:numRef>
          </c:val>
        </c:ser>
        <c:ser>
          <c:idx val="2"/>
          <c:order val="2"/>
          <c:tx>
            <c:strRef>
              <c:f>cuestionario!$M$26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(cuestionario!$O$26,cuestionario!$Q$26,cuestionario!$S$26)</c:f>
              <c:numCache>
                <c:formatCode>0.00%</c:formatCode>
                <c:ptCount val="3"/>
                <c:pt idx="0">
                  <c:v>4.2999999999999997E-2</c:v>
                </c:pt>
                <c:pt idx="1">
                  <c:v>4.4999999999999998E-2</c:v>
                </c:pt>
                <c:pt idx="2">
                  <c:v>6.7000000000000004E-2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449856"/>
        <c:axId val="159451392"/>
        <c:axId val="0"/>
      </c:bar3DChart>
      <c:catAx>
        <c:axId val="159449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451392"/>
        <c:crosses val="autoZero"/>
        <c:auto val="1"/>
        <c:lblAlgn val="ctr"/>
        <c:lblOffset val="100"/>
        <c:noMultiLvlLbl val="0"/>
      </c:catAx>
      <c:valAx>
        <c:axId val="1594513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4498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Función Escuela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(cuestionario!$O$27,cuestionario!$Q$27,cuestionario!$S$27)</c:f>
              <c:numCache>
                <c:formatCode>0.00%</c:formatCode>
                <c:ptCount val="3"/>
                <c:pt idx="0">
                  <c:v>0.625</c:v>
                </c:pt>
                <c:pt idx="1">
                  <c:v>0.57099999999999995</c:v>
                </c:pt>
                <c:pt idx="2">
                  <c:v>0.41899999999999998</c:v>
                </c:pt>
              </c:numCache>
            </c:numRef>
          </c:val>
        </c:ser>
        <c:ser>
          <c:idx val="1"/>
          <c:order val="1"/>
          <c:tx>
            <c:strRef>
              <c:f>cuestionario!$M$28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val>
            <c:numRef>
              <c:f>(cuestionario!$O$28,cuestionario!$Q$28,cuestionario!$S$28)</c:f>
              <c:numCache>
                <c:formatCode>0.00%</c:formatCode>
                <c:ptCount val="3"/>
                <c:pt idx="0">
                  <c:v>0.375</c:v>
                </c:pt>
                <c:pt idx="1">
                  <c:v>0.42899999999999999</c:v>
                </c:pt>
                <c:pt idx="2">
                  <c:v>0.53200000000000003</c:v>
                </c:pt>
              </c:numCache>
            </c:numRef>
          </c:val>
        </c:ser>
        <c:ser>
          <c:idx val="2"/>
          <c:order val="2"/>
          <c:tx>
            <c:strRef>
              <c:f>cuestionario!$M$29</c:f>
              <c:strCache>
                <c:ptCount val="1"/>
                <c:pt idx="0">
                  <c:v>No Sabe/ no contesta</c:v>
                </c:pt>
              </c:strCache>
            </c:strRef>
          </c:tx>
          <c:invertIfNegative val="0"/>
          <c:val>
            <c:numRef>
              <c:f>(cuestionario!$O$29,cuestionario!$Q$29,cuestionario!$S$29)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4.8000000000000001E-2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479680"/>
        <c:axId val="159481216"/>
        <c:axId val="0"/>
      </c:bar3DChart>
      <c:catAx>
        <c:axId val="159479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481216"/>
        <c:crosses val="autoZero"/>
        <c:auto val="1"/>
        <c:lblAlgn val="ctr"/>
        <c:lblOffset val="100"/>
        <c:noMultiLvlLbl val="0"/>
      </c:catAx>
      <c:valAx>
        <c:axId val="1594812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4796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Objetivo Fundamental Alumnado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cuestionario!$M$30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(cuestionario!$J$1,cuestionario!$J$2,cuestionario!$J$3)</c:f>
              <c:strCache>
                <c:ptCount val="3"/>
                <c:pt idx="0">
                  <c:v>Profesores</c:v>
                </c:pt>
                <c:pt idx="1">
                  <c:v>Familiares</c:v>
                </c:pt>
                <c:pt idx="2">
                  <c:v>Alumnos</c:v>
                </c:pt>
              </c:strCache>
            </c:strRef>
          </c:cat>
          <c:val>
            <c:numRef>
              <c:f>(cuestionario!$O$30,cuestionario!$Q$30,cuestionario!$S$30)</c:f>
              <c:numCache>
                <c:formatCode>0.00%</c:formatCode>
                <c:ptCount val="3"/>
                <c:pt idx="0">
                  <c:v>0.91700000000000004</c:v>
                </c:pt>
                <c:pt idx="1">
                  <c:v>0.38100000000000001</c:v>
                </c:pt>
                <c:pt idx="2">
                  <c:v>0.57399999999999995</c:v>
                </c:pt>
              </c:numCache>
            </c:numRef>
          </c:val>
        </c:ser>
        <c:ser>
          <c:idx val="1"/>
          <c:order val="1"/>
          <c:tx>
            <c:strRef>
              <c:f>cuestionario!$M$31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val>
            <c:numRef>
              <c:f>(cuestionario!$O$31,cuestionario!$Q$31,cuestionario!$S$31)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0.38100000000000001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cuestionario!$M$32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(cuestionario!$O$32,cuestionario!$Q$32,cuestionario!$S$32)</c:f>
              <c:numCache>
                <c:formatCode>0.00%</c:formatCode>
                <c:ptCount val="3"/>
                <c:pt idx="0">
                  <c:v>0</c:v>
                </c:pt>
                <c:pt idx="1">
                  <c:v>0.23799999999999999</c:v>
                </c:pt>
                <c:pt idx="2">
                  <c:v>0.42599999999999999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517312"/>
        <c:axId val="159539584"/>
        <c:axId val="0"/>
      </c:bar3DChart>
      <c:catAx>
        <c:axId val="159517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539584"/>
        <c:crosses val="autoZero"/>
        <c:auto val="1"/>
        <c:lblAlgn val="ctr"/>
        <c:lblOffset val="100"/>
        <c:noMultiLvlLbl val="0"/>
      </c:catAx>
      <c:valAx>
        <c:axId val="1595395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5173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82550</xdr:colOff>
      <xdr:row>2</xdr:row>
      <xdr:rowOff>177800</xdr:rowOff>
    </xdr:from>
    <xdr:to>
      <xdr:col>26</xdr:col>
      <xdr:colOff>527050</xdr:colOff>
      <xdr:row>21</xdr:row>
      <xdr:rowOff>127000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</xdr:row>
      <xdr:rowOff>0</xdr:rowOff>
    </xdr:from>
    <xdr:to>
      <xdr:col>32</xdr:col>
      <xdr:colOff>584200</xdr:colOff>
      <xdr:row>21</xdr:row>
      <xdr:rowOff>127000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26</xdr:col>
      <xdr:colOff>444500</xdr:colOff>
      <xdr:row>42</xdr:row>
      <xdr:rowOff>139700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32</xdr:col>
      <xdr:colOff>584200</xdr:colOff>
      <xdr:row>42</xdr:row>
      <xdr:rowOff>127000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44</xdr:row>
      <xdr:rowOff>0</xdr:rowOff>
    </xdr:from>
    <xdr:to>
      <xdr:col>26</xdr:col>
      <xdr:colOff>584200</xdr:colOff>
      <xdr:row>62</xdr:row>
      <xdr:rowOff>127000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44</xdr:row>
      <xdr:rowOff>0</xdr:rowOff>
    </xdr:from>
    <xdr:to>
      <xdr:col>32</xdr:col>
      <xdr:colOff>444500</xdr:colOff>
      <xdr:row>62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64</xdr:row>
      <xdr:rowOff>0</xdr:rowOff>
    </xdr:from>
    <xdr:to>
      <xdr:col>26</xdr:col>
      <xdr:colOff>444500</xdr:colOff>
      <xdr:row>82</xdr:row>
      <xdr:rowOff>139700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64</xdr:row>
      <xdr:rowOff>0</xdr:rowOff>
    </xdr:from>
    <xdr:to>
      <xdr:col>32</xdr:col>
      <xdr:colOff>444500</xdr:colOff>
      <xdr:row>82</xdr:row>
      <xdr:rowOff>139700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84</xdr:row>
      <xdr:rowOff>0</xdr:rowOff>
    </xdr:from>
    <xdr:to>
      <xdr:col>26</xdr:col>
      <xdr:colOff>444500</xdr:colOff>
      <xdr:row>102</xdr:row>
      <xdr:rowOff>139700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84</xdr:row>
      <xdr:rowOff>0</xdr:rowOff>
    </xdr:from>
    <xdr:to>
      <xdr:col>32</xdr:col>
      <xdr:colOff>584200</xdr:colOff>
      <xdr:row>102</xdr:row>
      <xdr:rowOff>127000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26</xdr:col>
      <xdr:colOff>444500</xdr:colOff>
      <xdr:row>122</xdr:row>
      <xdr:rowOff>139700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32</xdr:col>
      <xdr:colOff>584200</xdr:colOff>
      <xdr:row>122</xdr:row>
      <xdr:rowOff>127000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124</xdr:row>
      <xdr:rowOff>0</xdr:rowOff>
    </xdr:from>
    <xdr:to>
      <xdr:col>26</xdr:col>
      <xdr:colOff>444500</xdr:colOff>
      <xdr:row>142</xdr:row>
      <xdr:rowOff>139700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124</xdr:row>
      <xdr:rowOff>0</xdr:rowOff>
    </xdr:from>
    <xdr:to>
      <xdr:col>32</xdr:col>
      <xdr:colOff>444500</xdr:colOff>
      <xdr:row>142</xdr:row>
      <xdr:rowOff>139700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144</xdr:row>
      <xdr:rowOff>0</xdr:rowOff>
    </xdr:from>
    <xdr:to>
      <xdr:col>26</xdr:col>
      <xdr:colOff>444500</xdr:colOff>
      <xdr:row>162</xdr:row>
      <xdr:rowOff>139700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144</xdr:row>
      <xdr:rowOff>0</xdr:rowOff>
    </xdr:from>
    <xdr:to>
      <xdr:col>32</xdr:col>
      <xdr:colOff>584200</xdr:colOff>
      <xdr:row>162</xdr:row>
      <xdr:rowOff>127000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26</xdr:col>
      <xdr:colOff>444500</xdr:colOff>
      <xdr:row>183</xdr:row>
      <xdr:rowOff>139700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165</xdr:row>
      <xdr:rowOff>0</xdr:rowOff>
    </xdr:from>
    <xdr:to>
      <xdr:col>32</xdr:col>
      <xdr:colOff>584200</xdr:colOff>
      <xdr:row>183</xdr:row>
      <xdr:rowOff>127000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0"/>
  <sheetViews>
    <sheetView tabSelected="1" topLeftCell="Q37" workbookViewId="0">
      <selection activeCell="B425" sqref="B425"/>
    </sheetView>
  </sheetViews>
  <sheetFormatPr baseColWidth="10" defaultRowHeight="15.6" x14ac:dyDescent="0.3"/>
  <cols>
    <col min="1" max="1" width="27.69921875" customWidth="1"/>
    <col min="12" max="12" width="31" customWidth="1"/>
    <col min="20" max="20" width="18.19921875" customWidth="1"/>
  </cols>
  <sheetData>
    <row r="1" spans="1:20" x14ac:dyDescent="0.3">
      <c r="D1" t="s">
        <v>0</v>
      </c>
      <c r="J1" t="s">
        <v>27</v>
      </c>
      <c r="L1" s="2"/>
      <c r="M1" s="2"/>
      <c r="N1" s="6" t="str">
        <f>J1</f>
        <v>Profesores</v>
      </c>
      <c r="O1" s="6"/>
      <c r="P1" s="6" t="str">
        <f>J2</f>
        <v>Familiares</v>
      </c>
      <c r="Q1" s="6"/>
      <c r="R1" s="7" t="str">
        <f>J3</f>
        <v>Alumnos</v>
      </c>
      <c r="S1" s="7"/>
      <c r="T1" t="s">
        <v>166</v>
      </c>
    </row>
    <row r="2" spans="1:20" x14ac:dyDescent="0.3">
      <c r="D2" t="s">
        <v>1</v>
      </c>
      <c r="J2" t="s">
        <v>28</v>
      </c>
      <c r="L2" s="2" t="s">
        <v>163</v>
      </c>
      <c r="M2" s="2" t="s">
        <v>164</v>
      </c>
      <c r="N2" s="2" t="s">
        <v>5</v>
      </c>
      <c r="O2" s="2" t="s">
        <v>165</v>
      </c>
      <c r="P2" s="2" t="s">
        <v>5</v>
      </c>
      <c r="Q2" s="2" t="s">
        <v>165</v>
      </c>
      <c r="R2" s="2" t="s">
        <v>5</v>
      </c>
      <c r="S2" s="2" t="s">
        <v>165</v>
      </c>
    </row>
    <row r="3" spans="1:20" x14ac:dyDescent="0.3">
      <c r="B3" t="s">
        <v>2</v>
      </c>
      <c r="D3" t="s">
        <v>3</v>
      </c>
      <c r="F3" t="s">
        <v>4</v>
      </c>
      <c r="J3" t="s">
        <v>29</v>
      </c>
      <c r="L3" s="2" t="str">
        <f>A27</f>
        <v>Gruposculturales_R</v>
      </c>
      <c r="M3" s="2" t="str">
        <f>B27</f>
        <v>Mayoritariamente zona</v>
      </c>
      <c r="N3" s="2">
        <f>D27</f>
        <v>9</v>
      </c>
      <c r="O3" s="3">
        <f>D28</f>
        <v>0.375</v>
      </c>
      <c r="P3" s="2">
        <f>E27</f>
        <v>13</v>
      </c>
      <c r="Q3" s="3">
        <f>E28</f>
        <v>0.59099999999999997</v>
      </c>
      <c r="R3" s="2">
        <f>F27</f>
        <v>35</v>
      </c>
      <c r="S3" s="3">
        <f>F28</f>
        <v>0.57399999999999995</v>
      </c>
      <c r="T3" s="5" t="str">
        <f>CONCATENATE("Chi-cuadrado(",C38,")=",B38,";","p-valor=",ROUND(E38,3))</f>
        <v>Chi-cuadrado(4)=3,914;p-valor=0,427</v>
      </c>
    </row>
    <row r="4" spans="1:20" x14ac:dyDescent="0.3">
      <c r="B4" t="s">
        <v>5</v>
      </c>
      <c r="C4" t="s">
        <v>6</v>
      </c>
      <c r="D4" t="s">
        <v>5</v>
      </c>
      <c r="E4" t="s">
        <v>6</v>
      </c>
      <c r="F4" t="s">
        <v>5</v>
      </c>
      <c r="G4" t="s">
        <v>6</v>
      </c>
      <c r="M4" s="2" t="str">
        <f>B29</f>
        <v>multiculturalidad</v>
      </c>
      <c r="N4" s="2">
        <f>D29</f>
        <v>14</v>
      </c>
      <c r="O4" s="3">
        <f>D30</f>
        <v>0.58299999999999996</v>
      </c>
      <c r="P4" s="2">
        <f>E29</f>
        <v>8</v>
      </c>
      <c r="Q4" s="3">
        <f>E30</f>
        <v>0.36399999999999999</v>
      </c>
      <c r="R4" s="2">
        <f>F29</f>
        <v>22</v>
      </c>
      <c r="S4" s="3">
        <f>F30</f>
        <v>0.36099999999999999</v>
      </c>
      <c r="T4" s="5"/>
    </row>
    <row r="5" spans="1:20" x14ac:dyDescent="0.3">
      <c r="A5" t="s">
        <v>7</v>
      </c>
      <c r="B5">
        <v>107</v>
      </c>
      <c r="C5" s="1">
        <v>0.99099999999999999</v>
      </c>
      <c r="D5">
        <v>1</v>
      </c>
      <c r="E5" s="1">
        <v>8.9999999999999993E-3</v>
      </c>
      <c r="F5">
        <v>108</v>
      </c>
      <c r="G5" s="1">
        <v>1</v>
      </c>
      <c r="M5" s="2" t="str">
        <f>B31</f>
        <v>Principalmente gitanos</v>
      </c>
      <c r="N5" s="2">
        <f>D31</f>
        <v>1</v>
      </c>
      <c r="O5" s="3">
        <f>D32</f>
        <v>4.2000000000000003E-2</v>
      </c>
      <c r="P5" s="2">
        <f>E31</f>
        <v>1</v>
      </c>
      <c r="Q5" s="3">
        <f>E32</f>
        <v>4.4999999999999998E-2</v>
      </c>
      <c r="R5" s="2">
        <f>F31</f>
        <v>4</v>
      </c>
      <c r="S5" s="3">
        <f>F32</f>
        <v>6.6000000000000003E-2</v>
      </c>
      <c r="T5" s="5"/>
    </row>
    <row r="6" spans="1:20" ht="15" customHeight="1" x14ac:dyDescent="0.3">
      <c r="A6" t="s">
        <v>8</v>
      </c>
      <c r="B6">
        <v>103</v>
      </c>
      <c r="C6" s="1">
        <v>0.95399999999999996</v>
      </c>
      <c r="D6">
        <v>5</v>
      </c>
      <c r="E6" s="1">
        <v>4.5999999999999999E-2</v>
      </c>
      <c r="F6">
        <v>108</v>
      </c>
      <c r="G6" s="1">
        <v>1</v>
      </c>
      <c r="L6" s="4" t="str">
        <f>A49</f>
        <v>Informacióngrupos_R</v>
      </c>
      <c r="M6" t="str">
        <f>B49</f>
        <v>Ninguno</v>
      </c>
      <c r="N6">
        <f>D49</f>
        <v>0</v>
      </c>
      <c r="O6" s="1">
        <f>D50</f>
        <v>0</v>
      </c>
      <c r="P6">
        <f>E49</f>
        <v>9</v>
      </c>
      <c r="Q6" s="1">
        <f>E50</f>
        <v>0.42899999999999999</v>
      </c>
      <c r="R6">
        <f>F49</f>
        <v>5</v>
      </c>
      <c r="S6" s="1">
        <f>F50</f>
        <v>8.5999999999999993E-2</v>
      </c>
      <c r="T6" s="5" t="str">
        <f>CONCATENATE("Chi-cuadrado(",C62,")=",B62,";","p-valor=",ROUND(E62,3))</f>
        <v>Chi-cuadrado(6)=43,371;p-valor=0</v>
      </c>
    </row>
    <row r="7" spans="1:20" x14ac:dyDescent="0.3">
      <c r="A7" t="s">
        <v>9</v>
      </c>
      <c r="B7">
        <v>99</v>
      </c>
      <c r="C7" s="1">
        <v>0.91700000000000004</v>
      </c>
      <c r="D7">
        <v>9</v>
      </c>
      <c r="E7" s="1">
        <v>8.3000000000000004E-2</v>
      </c>
      <c r="F7">
        <v>108</v>
      </c>
      <c r="G7" s="1">
        <v>1</v>
      </c>
      <c r="M7" t="str">
        <f>B51</f>
        <v>Escaso y general</v>
      </c>
      <c r="N7">
        <f>D51</f>
        <v>23</v>
      </c>
      <c r="O7" s="1">
        <f>D52</f>
        <v>0.95799999999999996</v>
      </c>
      <c r="P7">
        <f>E51</f>
        <v>6</v>
      </c>
      <c r="Q7" s="1">
        <f>E52</f>
        <v>0.28599999999999998</v>
      </c>
      <c r="R7">
        <f>F51</f>
        <v>52</v>
      </c>
      <c r="S7" s="1">
        <f>F52</f>
        <v>0.89700000000000002</v>
      </c>
      <c r="T7" s="5"/>
    </row>
    <row r="8" spans="1:20" x14ac:dyDescent="0.3">
      <c r="A8" t="s">
        <v>10</v>
      </c>
      <c r="B8">
        <v>105</v>
      </c>
      <c r="C8" s="1">
        <v>0.97199999999999998</v>
      </c>
      <c r="D8">
        <v>3</v>
      </c>
      <c r="E8" s="1">
        <v>2.8000000000000001E-2</v>
      </c>
      <c r="F8">
        <v>108</v>
      </c>
      <c r="G8" s="1">
        <v>1</v>
      </c>
      <c r="M8" t="str">
        <f>B53</f>
        <v>Medio</v>
      </c>
      <c r="N8">
        <f>D53</f>
        <v>0</v>
      </c>
      <c r="O8" s="1">
        <f>D54</f>
        <v>0</v>
      </c>
      <c r="P8">
        <f>E53</f>
        <v>5</v>
      </c>
      <c r="Q8" s="1">
        <f>E54</f>
        <v>0.23799999999999999</v>
      </c>
      <c r="R8">
        <f>F53</f>
        <v>1</v>
      </c>
      <c r="S8" s="1">
        <f>F54</f>
        <v>1.7000000000000001E-2</v>
      </c>
      <c r="T8" s="5"/>
    </row>
    <row r="9" spans="1:20" x14ac:dyDescent="0.3">
      <c r="A9" t="s">
        <v>11</v>
      </c>
      <c r="B9">
        <v>105</v>
      </c>
      <c r="C9" s="1">
        <v>0.97199999999999998</v>
      </c>
      <c r="D9">
        <v>3</v>
      </c>
      <c r="E9" s="1">
        <v>2.8000000000000001E-2</v>
      </c>
      <c r="F9">
        <v>108</v>
      </c>
      <c r="G9" s="1">
        <v>1</v>
      </c>
      <c r="M9" t="str">
        <f>B55</f>
        <v>Bastante</v>
      </c>
      <c r="N9">
        <f>D55</f>
        <v>1</v>
      </c>
      <c r="O9" s="1">
        <f>D56</f>
        <v>4.2000000000000003E-2</v>
      </c>
      <c r="P9">
        <f>E55</f>
        <v>1</v>
      </c>
      <c r="Q9" s="1">
        <f>E56</f>
        <v>4.8000000000000001E-2</v>
      </c>
      <c r="R9">
        <f>F55</f>
        <v>0</v>
      </c>
      <c r="S9" s="1">
        <f>F56</f>
        <v>0</v>
      </c>
      <c r="T9" s="5"/>
    </row>
    <row r="10" spans="1:20" x14ac:dyDescent="0.3">
      <c r="A10" t="s">
        <v>12</v>
      </c>
      <c r="B10">
        <v>105</v>
      </c>
      <c r="C10" s="1">
        <v>0.97199999999999998</v>
      </c>
      <c r="D10">
        <v>3</v>
      </c>
      <c r="E10" s="1">
        <v>2.8000000000000001E-2</v>
      </c>
      <c r="F10">
        <v>108</v>
      </c>
      <c r="G10" s="1">
        <v>1</v>
      </c>
      <c r="L10" t="str">
        <f>A73</f>
        <v>Conductarendimiento_R</v>
      </c>
      <c r="M10" t="str">
        <f>B73</f>
        <v>Ninguna</v>
      </c>
      <c r="N10">
        <f>D73</f>
        <v>12</v>
      </c>
      <c r="O10" s="1">
        <f>D74</f>
        <v>0.6</v>
      </c>
      <c r="P10">
        <f>E73</f>
        <v>10</v>
      </c>
      <c r="Q10" s="1">
        <f>E74</f>
        <v>0.52600000000000002</v>
      </c>
      <c r="R10">
        <f>F73</f>
        <v>4</v>
      </c>
      <c r="S10" s="1">
        <f>F74</f>
        <v>6.7000000000000004E-2</v>
      </c>
      <c r="T10" s="5" t="str">
        <f>CONCATENATE("Chi-cuadrado(",C84,")=",B84,";","p-valor=",ROUND(E84,3))</f>
        <v>Chi-cuadrado(4)=33,274;p-valor=0</v>
      </c>
    </row>
    <row r="11" spans="1:20" x14ac:dyDescent="0.3">
      <c r="A11" t="s">
        <v>13</v>
      </c>
      <c r="B11">
        <v>105</v>
      </c>
      <c r="C11" s="1">
        <v>0.97199999999999998</v>
      </c>
      <c r="D11">
        <v>3</v>
      </c>
      <c r="E11" s="1">
        <v>2.8000000000000001E-2</v>
      </c>
      <c r="F11">
        <v>108</v>
      </c>
      <c r="G11" s="1">
        <v>1</v>
      </c>
      <c r="M11" t="str">
        <f>B75</f>
        <v>Alguna</v>
      </c>
      <c r="N11">
        <f>D75</f>
        <v>3</v>
      </c>
      <c r="O11" s="1">
        <f>D76</f>
        <v>0.15</v>
      </c>
      <c r="P11">
        <f>E75</f>
        <v>7</v>
      </c>
      <c r="Q11" s="1">
        <f>E76</f>
        <v>0.36799999999999999</v>
      </c>
      <c r="R11">
        <f>F75</f>
        <v>24</v>
      </c>
      <c r="S11" s="1">
        <f>F76</f>
        <v>0.4</v>
      </c>
      <c r="T11" s="5"/>
    </row>
    <row r="12" spans="1:20" x14ac:dyDescent="0.3">
      <c r="A12" t="s">
        <v>14</v>
      </c>
      <c r="B12">
        <v>107</v>
      </c>
      <c r="C12" s="1">
        <v>0.99099999999999999</v>
      </c>
      <c r="D12">
        <v>1</v>
      </c>
      <c r="E12" s="1">
        <v>8.9999999999999993E-3</v>
      </c>
      <c r="F12">
        <v>108</v>
      </c>
      <c r="G12" s="1">
        <v>1</v>
      </c>
      <c r="M12" t="str">
        <f>B77</f>
        <v>Mucha</v>
      </c>
      <c r="N12">
        <f>D77</f>
        <v>5</v>
      </c>
      <c r="O12" s="1">
        <f>D78</f>
        <v>0.25</v>
      </c>
      <c r="P12">
        <f>E77</f>
        <v>2</v>
      </c>
      <c r="Q12" s="1">
        <f>E78</f>
        <v>0.105</v>
      </c>
      <c r="R12">
        <f>F77</f>
        <v>32</v>
      </c>
      <c r="S12" s="1">
        <f>F78</f>
        <v>0.53300000000000003</v>
      </c>
      <c r="T12" s="5"/>
    </row>
    <row r="13" spans="1:20" x14ac:dyDescent="0.3">
      <c r="A13" t="s">
        <v>15</v>
      </c>
      <c r="B13">
        <v>106</v>
      </c>
      <c r="C13" s="1">
        <v>0.98099999999999998</v>
      </c>
      <c r="D13">
        <v>2</v>
      </c>
      <c r="E13" s="1">
        <v>1.9E-2</v>
      </c>
      <c r="F13">
        <v>108</v>
      </c>
      <c r="G13" s="1">
        <v>1</v>
      </c>
      <c r="L13" t="str">
        <f>A95</f>
        <v>Relacionesalumnos_R</v>
      </c>
      <c r="M13" t="str">
        <f>B95</f>
        <v>Malas</v>
      </c>
      <c r="N13">
        <f>D95</f>
        <v>3</v>
      </c>
      <c r="O13" s="1">
        <f>D96</f>
        <v>0.125</v>
      </c>
      <c r="P13">
        <f>E95</f>
        <v>1</v>
      </c>
      <c r="Q13" s="1">
        <f>E96</f>
        <v>4.4999999999999998E-2</v>
      </c>
      <c r="R13">
        <f>F95</f>
        <v>4</v>
      </c>
      <c r="S13" s="1">
        <f>F96</f>
        <v>6.8000000000000005E-2</v>
      </c>
      <c r="T13" s="5" t="str">
        <f>CONCATENATE("Chi-cuadrado(",C108,")=",B108,";","p-valor=",ROUND(E108,3))</f>
        <v>Chi-cuadrado(6)=23,309;p-valor=0,001</v>
      </c>
    </row>
    <row r="14" spans="1:20" x14ac:dyDescent="0.3">
      <c r="A14" t="s">
        <v>16</v>
      </c>
      <c r="B14">
        <v>103</v>
      </c>
      <c r="C14" s="1">
        <v>0.95399999999999996</v>
      </c>
      <c r="D14">
        <v>5</v>
      </c>
      <c r="E14" s="1">
        <v>4.5999999999999999E-2</v>
      </c>
      <c r="F14">
        <v>108</v>
      </c>
      <c r="G14" s="1">
        <v>1</v>
      </c>
      <c r="M14" t="str">
        <f>B97</f>
        <v>Regular</v>
      </c>
      <c r="N14">
        <f>D97</f>
        <v>6</v>
      </c>
      <c r="O14" s="1">
        <f>D98</f>
        <v>0.25</v>
      </c>
      <c r="P14">
        <f>E97</f>
        <v>1</v>
      </c>
      <c r="Q14" s="1">
        <f>E98</f>
        <v>4.4999999999999998E-2</v>
      </c>
      <c r="R14">
        <f>F97</f>
        <v>12</v>
      </c>
      <c r="S14" s="1">
        <f>F98</f>
        <v>0.20300000000000001</v>
      </c>
      <c r="T14" s="5"/>
    </row>
    <row r="15" spans="1:20" x14ac:dyDescent="0.3">
      <c r="A15" t="s">
        <v>17</v>
      </c>
      <c r="B15">
        <v>102</v>
      </c>
      <c r="C15" s="1">
        <v>0.94399999999999995</v>
      </c>
      <c r="D15">
        <v>6</v>
      </c>
      <c r="E15" s="1">
        <v>5.6000000000000001E-2</v>
      </c>
      <c r="F15">
        <v>108</v>
      </c>
      <c r="G15" s="1">
        <v>1</v>
      </c>
      <c r="M15" t="str">
        <f>B99</f>
        <v>Normal</v>
      </c>
      <c r="N15">
        <f>D99</f>
        <v>12</v>
      </c>
      <c r="O15" s="1">
        <f>D100</f>
        <v>0.5</v>
      </c>
      <c r="P15">
        <f>E99</f>
        <v>7</v>
      </c>
      <c r="Q15" s="1">
        <f>E100</f>
        <v>0.318</v>
      </c>
      <c r="R15">
        <f>F99</f>
        <v>7</v>
      </c>
      <c r="S15" s="1">
        <f>F100</f>
        <v>0.11899999999999999</v>
      </c>
      <c r="T15" s="5"/>
    </row>
    <row r="16" spans="1:20" x14ac:dyDescent="0.3">
      <c r="A16" t="s">
        <v>18</v>
      </c>
      <c r="B16">
        <v>102</v>
      </c>
      <c r="C16" s="1">
        <v>0.94399999999999995</v>
      </c>
      <c r="D16">
        <v>6</v>
      </c>
      <c r="E16" s="1">
        <v>5.6000000000000001E-2</v>
      </c>
      <c r="F16">
        <v>108</v>
      </c>
      <c r="G16" s="1">
        <v>1</v>
      </c>
      <c r="M16" t="str">
        <f>B101</f>
        <v>Buena</v>
      </c>
      <c r="N16">
        <f>D101</f>
        <v>3</v>
      </c>
      <c r="O16" s="1">
        <f>D102</f>
        <v>0.125</v>
      </c>
      <c r="P16">
        <f>E101</f>
        <v>13</v>
      </c>
      <c r="Q16" s="1">
        <f>E102</f>
        <v>0.59099999999999997</v>
      </c>
      <c r="R16">
        <f>F101</f>
        <v>36</v>
      </c>
      <c r="S16" s="1">
        <f>F102</f>
        <v>0.61</v>
      </c>
      <c r="T16" s="5"/>
    </row>
    <row r="17" spans="1:20" ht="15" customHeight="1" x14ac:dyDescent="0.3">
      <c r="A17" t="s">
        <v>19</v>
      </c>
      <c r="B17">
        <v>84</v>
      </c>
      <c r="C17" s="1">
        <v>0.77800000000000002</v>
      </c>
      <c r="D17">
        <v>24</v>
      </c>
      <c r="E17" s="1">
        <v>0.222</v>
      </c>
      <c r="F17">
        <v>108</v>
      </c>
      <c r="G17" s="1">
        <v>1</v>
      </c>
      <c r="L17" t="str">
        <f>A119</f>
        <v>Currículummulticultural_R</v>
      </c>
      <c r="M17" t="str">
        <f>B119</f>
        <v>Si</v>
      </c>
      <c r="N17">
        <f>D119</f>
        <v>15</v>
      </c>
      <c r="O17" s="1">
        <f>D120</f>
        <v>0.625</v>
      </c>
      <c r="P17">
        <f>E119</f>
        <v>10</v>
      </c>
      <c r="Q17" s="1">
        <f>E120</f>
        <v>0.47599999999999998</v>
      </c>
      <c r="R17">
        <f>F119</f>
        <v>16</v>
      </c>
      <c r="S17" s="1">
        <f>F120</f>
        <v>0.26700000000000002</v>
      </c>
      <c r="T17" s="5" t="str">
        <f>CONCATENATE("Chi-cuadrado(",C132,")=",B132,";","p-valor=",ROUND(E132,3))</f>
        <v>Chi-cuadrado(6)=49,195;p-valor=0</v>
      </c>
    </row>
    <row r="18" spans="1:20" x14ac:dyDescent="0.3">
      <c r="A18" t="s">
        <v>20</v>
      </c>
      <c r="B18">
        <v>102</v>
      </c>
      <c r="C18" s="1">
        <v>0.94399999999999995</v>
      </c>
      <c r="D18">
        <v>6</v>
      </c>
      <c r="E18" s="1">
        <v>5.6000000000000001E-2</v>
      </c>
      <c r="F18">
        <v>108</v>
      </c>
      <c r="G18" s="1">
        <v>1</v>
      </c>
      <c r="M18" t="str">
        <f>B121</f>
        <v>Existe casos particulares</v>
      </c>
      <c r="N18">
        <f>D121</f>
        <v>8</v>
      </c>
      <c r="O18" s="1">
        <f>D122</f>
        <v>0.33300000000000002</v>
      </c>
      <c r="P18">
        <f>E121</f>
        <v>1</v>
      </c>
      <c r="Q18" s="1">
        <f>E122</f>
        <v>4.8000000000000001E-2</v>
      </c>
      <c r="R18">
        <f>F121</f>
        <v>0</v>
      </c>
      <c r="S18" s="1">
        <f>F122</f>
        <v>0</v>
      </c>
      <c r="T18" s="5"/>
    </row>
    <row r="19" spans="1:20" x14ac:dyDescent="0.3">
      <c r="A19" t="s">
        <v>21</v>
      </c>
      <c r="B19">
        <v>87</v>
      </c>
      <c r="C19" s="1">
        <v>0.80600000000000005</v>
      </c>
      <c r="D19">
        <v>21</v>
      </c>
      <c r="E19" s="1">
        <v>0.19400000000000001</v>
      </c>
      <c r="F19">
        <v>108</v>
      </c>
      <c r="G19" s="1">
        <v>1</v>
      </c>
      <c r="M19" t="str">
        <f>B123</f>
        <v>No</v>
      </c>
      <c r="N19">
        <f>D123</f>
        <v>1</v>
      </c>
      <c r="O19" s="1">
        <f>D124</f>
        <v>4.2000000000000003E-2</v>
      </c>
      <c r="P19">
        <f>E123</f>
        <v>8</v>
      </c>
      <c r="Q19" s="1">
        <f>E124</f>
        <v>0.38100000000000001</v>
      </c>
      <c r="R19">
        <f>F123</f>
        <v>19</v>
      </c>
      <c r="S19" s="1">
        <f>F124</f>
        <v>0.317</v>
      </c>
      <c r="T19" s="5"/>
    </row>
    <row r="20" spans="1:20" x14ac:dyDescent="0.3">
      <c r="A20" t="s">
        <v>22</v>
      </c>
      <c r="B20">
        <v>64</v>
      </c>
      <c r="C20" s="1">
        <v>0.59299999999999997</v>
      </c>
      <c r="D20">
        <v>44</v>
      </c>
      <c r="E20" s="1">
        <v>0.40699999999999997</v>
      </c>
      <c r="F20">
        <v>108</v>
      </c>
      <c r="G20" s="1">
        <v>1</v>
      </c>
      <c r="M20" t="str">
        <f>B125</f>
        <v>A veces</v>
      </c>
      <c r="N20">
        <f>D125</f>
        <v>0</v>
      </c>
      <c r="O20" s="1">
        <f>D126</f>
        <v>0</v>
      </c>
      <c r="P20">
        <f>E125</f>
        <v>2</v>
      </c>
      <c r="Q20" s="1">
        <f>E126</f>
        <v>9.5000000000000001E-2</v>
      </c>
      <c r="R20">
        <f>F125</f>
        <v>25</v>
      </c>
      <c r="S20" s="1">
        <f>F126</f>
        <v>0.41699999999999998</v>
      </c>
      <c r="T20" s="5"/>
    </row>
    <row r="21" spans="1:20" x14ac:dyDescent="0.3">
      <c r="A21" t="s">
        <v>23</v>
      </c>
      <c r="B21">
        <v>100</v>
      </c>
      <c r="C21" s="1">
        <v>0.92600000000000005</v>
      </c>
      <c r="D21">
        <v>8</v>
      </c>
      <c r="E21" s="1">
        <v>7.3999999999999996E-2</v>
      </c>
      <c r="F21">
        <v>108</v>
      </c>
      <c r="G21" s="1">
        <v>1</v>
      </c>
      <c r="L21" t="str">
        <f>A143</f>
        <v>Dificultadesatenciónalumnado_R</v>
      </c>
      <c r="M21" t="str">
        <f>B143</f>
        <v>Ninguno</v>
      </c>
      <c r="N21">
        <f>D143</f>
        <v>14</v>
      </c>
      <c r="O21" s="1">
        <f>D144</f>
        <v>0.58299999999999996</v>
      </c>
      <c r="P21">
        <f>E143</f>
        <v>9</v>
      </c>
      <c r="Q21" s="1">
        <f>E144</f>
        <v>0.40899999999999997</v>
      </c>
      <c r="R21">
        <f>F143</f>
        <v>10</v>
      </c>
      <c r="S21" s="1">
        <f>F144</f>
        <v>0.16900000000000001</v>
      </c>
      <c r="T21" s="5" t="str">
        <f>CONCATENATE("Chi-cuadrado(",C154,")=",B154,";","p-valor=",ROUND(E154,3))</f>
        <v>Chi-cuadrado(4)=23,439;p-valor=0</v>
      </c>
    </row>
    <row r="22" spans="1:20" x14ac:dyDescent="0.3">
      <c r="A22" t="s">
        <v>24</v>
      </c>
      <c r="B22">
        <v>24</v>
      </c>
      <c r="C22" s="1">
        <v>0.222</v>
      </c>
      <c r="D22">
        <v>84</v>
      </c>
      <c r="E22" s="1">
        <v>0.77800000000000002</v>
      </c>
      <c r="F22">
        <v>108</v>
      </c>
      <c r="G22" s="1">
        <v>1</v>
      </c>
      <c r="M22" t="str">
        <f>B145</f>
        <v>Algunos</v>
      </c>
      <c r="N22">
        <f>D145</f>
        <v>0</v>
      </c>
      <c r="O22" s="1">
        <f>D146</f>
        <v>0</v>
      </c>
      <c r="P22">
        <f>E145</f>
        <v>3</v>
      </c>
      <c r="Q22" s="1">
        <f>E146</f>
        <v>0.13600000000000001</v>
      </c>
      <c r="R22">
        <f>F145</f>
        <v>25</v>
      </c>
      <c r="S22" s="1">
        <f>F146</f>
        <v>0.42399999999999999</v>
      </c>
      <c r="T22" s="5"/>
    </row>
    <row r="23" spans="1:20" x14ac:dyDescent="0.3">
      <c r="M23" t="str">
        <f>B147</f>
        <v>Si</v>
      </c>
      <c r="N23">
        <f>D147</f>
        <v>10</v>
      </c>
      <c r="O23" s="1">
        <f>D148</f>
        <v>0.41699999999999998</v>
      </c>
      <c r="P23">
        <f>E147</f>
        <v>10</v>
      </c>
      <c r="Q23" s="1">
        <f>E148</f>
        <v>0.45500000000000002</v>
      </c>
      <c r="R23">
        <f>F147</f>
        <v>24</v>
      </c>
      <c r="S23" s="1">
        <f>F148</f>
        <v>0.40699999999999997</v>
      </c>
      <c r="T23" s="5"/>
    </row>
    <row r="24" spans="1:20" x14ac:dyDescent="0.3">
      <c r="D24" t="s">
        <v>25</v>
      </c>
      <c r="L24" t="str">
        <f>A165</f>
        <v>Ventajasalumnadomulticultural_R</v>
      </c>
      <c r="M24" t="str">
        <f>B165</f>
        <v>Ventajas (Colectivo)</v>
      </c>
      <c r="N24">
        <f>D165</f>
        <v>11</v>
      </c>
      <c r="O24" s="1">
        <f>D166</f>
        <v>0.47799999999999998</v>
      </c>
      <c r="P24">
        <f>E165</f>
        <v>3</v>
      </c>
      <c r="Q24" s="1">
        <f>E166</f>
        <v>0.13600000000000001</v>
      </c>
      <c r="R24">
        <f>F165</f>
        <v>6</v>
      </c>
      <c r="S24" s="1">
        <f>F166</f>
        <v>0.1</v>
      </c>
      <c r="T24" s="5" t="str">
        <f>CONCATENATE("Chi-cuadrado(",C176,")=",B176,";","p-valor=",ROUND(E176,3))</f>
        <v>Chi-cuadrado(4)=16,087;p-valor=0,003</v>
      </c>
    </row>
    <row r="25" spans="1:20" x14ac:dyDescent="0.3">
      <c r="E25" t="s">
        <v>26</v>
      </c>
      <c r="M25" t="str">
        <f>B167</f>
        <v>Enriquecimiento (Personal)</v>
      </c>
      <c r="N25">
        <f>D167</f>
        <v>11</v>
      </c>
      <c r="O25" s="1">
        <f>D168</f>
        <v>0.47799999999999998</v>
      </c>
      <c r="P25">
        <f>E167</f>
        <v>18</v>
      </c>
      <c r="Q25" s="1">
        <f>E168</f>
        <v>0.81799999999999995</v>
      </c>
      <c r="R25">
        <f>F167</f>
        <v>50</v>
      </c>
      <c r="S25" s="1">
        <f>F168</f>
        <v>0.83299999999999996</v>
      </c>
      <c r="T25" s="5"/>
    </row>
    <row r="26" spans="1:20" x14ac:dyDescent="0.3">
      <c r="D26" t="s">
        <v>27</v>
      </c>
      <c r="E26" t="s">
        <v>28</v>
      </c>
      <c r="F26" t="s">
        <v>29</v>
      </c>
      <c r="G26" t="s">
        <v>4</v>
      </c>
      <c r="M26" t="str">
        <f>B169</f>
        <v>Ninguna</v>
      </c>
      <c r="N26">
        <f>D169</f>
        <v>1</v>
      </c>
      <c r="O26" s="1">
        <f>D170</f>
        <v>4.2999999999999997E-2</v>
      </c>
      <c r="P26">
        <f>E169</f>
        <v>1</v>
      </c>
      <c r="Q26" s="1">
        <f>E170</f>
        <v>4.4999999999999998E-2</v>
      </c>
      <c r="R26">
        <f>F169</f>
        <v>4</v>
      </c>
      <c r="S26" s="1">
        <f>F170</f>
        <v>6.7000000000000004E-2</v>
      </c>
      <c r="T26" s="5"/>
    </row>
    <row r="27" spans="1:20" x14ac:dyDescent="0.3">
      <c r="A27" t="s">
        <v>30</v>
      </c>
      <c r="B27" t="s">
        <v>31</v>
      </c>
      <c r="C27" t="s">
        <v>32</v>
      </c>
      <c r="D27">
        <v>9</v>
      </c>
      <c r="E27">
        <v>13</v>
      </c>
      <c r="F27">
        <v>35</v>
      </c>
      <c r="G27">
        <v>57</v>
      </c>
      <c r="L27" t="str">
        <f>A187</f>
        <v>Funciónescuela_R</v>
      </c>
      <c r="M27" t="str">
        <f>B187</f>
        <v>Enseñanza</v>
      </c>
      <c r="N27">
        <f>D187</f>
        <v>15</v>
      </c>
      <c r="O27" s="1">
        <f>D188</f>
        <v>0.625</v>
      </c>
      <c r="P27">
        <f>E187</f>
        <v>12</v>
      </c>
      <c r="Q27" s="1">
        <f>E188</f>
        <v>0.57099999999999995</v>
      </c>
      <c r="R27">
        <f>F187</f>
        <v>26</v>
      </c>
      <c r="S27" s="1">
        <f>F188</f>
        <v>0.41899999999999998</v>
      </c>
      <c r="T27" s="5" t="str">
        <f>CONCATENATE("Chi-cuadrado(",C198,")=",B198,";","p-valor=",ROUND(E198,3))</f>
        <v>Chi-cuadrado(4)=4,985;p-valor=0,295</v>
      </c>
    </row>
    <row r="28" spans="1:20" x14ac:dyDescent="0.3">
      <c r="C28" t="s">
        <v>33</v>
      </c>
      <c r="D28" s="1">
        <v>0.375</v>
      </c>
      <c r="E28" s="1">
        <v>0.59099999999999997</v>
      </c>
      <c r="F28" s="1">
        <v>0.57399999999999995</v>
      </c>
      <c r="G28" s="1">
        <v>0.53300000000000003</v>
      </c>
      <c r="M28" t="str">
        <f>B189</f>
        <v>Adaptación/integración</v>
      </c>
      <c r="N28">
        <f>D189</f>
        <v>9</v>
      </c>
      <c r="O28" s="1">
        <f>D190</f>
        <v>0.375</v>
      </c>
      <c r="P28">
        <f>E189</f>
        <v>9</v>
      </c>
      <c r="Q28" s="1">
        <f>E190</f>
        <v>0.42899999999999999</v>
      </c>
      <c r="R28">
        <f>F189</f>
        <v>33</v>
      </c>
      <c r="S28" s="1">
        <f>F190</f>
        <v>0.53200000000000003</v>
      </c>
      <c r="T28" s="5"/>
    </row>
    <row r="29" spans="1:20" x14ac:dyDescent="0.3">
      <c r="B29" t="s">
        <v>34</v>
      </c>
      <c r="C29" t="s">
        <v>32</v>
      </c>
      <c r="D29">
        <v>14</v>
      </c>
      <c r="E29">
        <v>8</v>
      </c>
      <c r="F29">
        <v>22</v>
      </c>
      <c r="G29">
        <v>44</v>
      </c>
      <c r="M29" t="str">
        <f>B191</f>
        <v>No Sabe/ no contesta</v>
      </c>
      <c r="N29">
        <f>D191</f>
        <v>0</v>
      </c>
      <c r="O29" s="1">
        <f>D192</f>
        <v>0</v>
      </c>
      <c r="P29">
        <f>E191</f>
        <v>0</v>
      </c>
      <c r="Q29" s="1">
        <f>E192</f>
        <v>0</v>
      </c>
      <c r="R29">
        <f>F191</f>
        <v>3</v>
      </c>
      <c r="S29" s="1">
        <f>F192</f>
        <v>4.8000000000000001E-2</v>
      </c>
      <c r="T29" s="5"/>
    </row>
    <row r="30" spans="1:20" x14ac:dyDescent="0.3">
      <c r="C30" t="s">
        <v>33</v>
      </c>
      <c r="D30" s="1">
        <v>0.58299999999999996</v>
      </c>
      <c r="E30" s="1">
        <v>0.36399999999999999</v>
      </c>
      <c r="F30" s="1">
        <v>0.36099999999999999</v>
      </c>
      <c r="G30" s="1">
        <v>0.41099999999999998</v>
      </c>
      <c r="L30" t="str">
        <f>A209</f>
        <v>Objetivofundamentalalumnos_R</v>
      </c>
      <c r="M30" t="str">
        <f>B209</f>
        <v>Integración</v>
      </c>
      <c r="N30">
        <f>D209</f>
        <v>22</v>
      </c>
      <c r="O30" s="1">
        <f>D210</f>
        <v>0.91700000000000004</v>
      </c>
      <c r="P30">
        <f>E209</f>
        <v>8</v>
      </c>
      <c r="Q30" s="1">
        <f>E210</f>
        <v>0.38100000000000001</v>
      </c>
      <c r="R30">
        <f>F209</f>
        <v>35</v>
      </c>
      <c r="S30" s="1">
        <f>F210</f>
        <v>0.57399999999999995</v>
      </c>
      <c r="T30" s="5" t="str">
        <f>CONCATENATE("Chi-cuadrado(",C220,")=",B220,";","p-valor=",ROUND(E220,3))</f>
        <v>Chi-cuadrado(4)=40,641;p-valor=0</v>
      </c>
    </row>
    <row r="31" spans="1:20" x14ac:dyDescent="0.3">
      <c r="B31" t="s">
        <v>35</v>
      </c>
      <c r="C31" t="s">
        <v>32</v>
      </c>
      <c r="D31">
        <v>1</v>
      </c>
      <c r="E31">
        <v>1</v>
      </c>
      <c r="F31">
        <v>4</v>
      </c>
      <c r="G31">
        <v>6</v>
      </c>
      <c r="M31" t="str">
        <f>B211</f>
        <v>Respeto</v>
      </c>
      <c r="N31">
        <f>D211</f>
        <v>2</v>
      </c>
      <c r="O31" s="1">
        <f>D212</f>
        <v>8.3000000000000004E-2</v>
      </c>
      <c r="P31">
        <f>E211</f>
        <v>8</v>
      </c>
      <c r="Q31" s="1">
        <f>E212</f>
        <v>0.38100000000000001</v>
      </c>
      <c r="R31">
        <f>F211</f>
        <v>0</v>
      </c>
      <c r="S31" s="1">
        <f>F212</f>
        <v>0</v>
      </c>
      <c r="T31" s="5"/>
    </row>
    <row r="32" spans="1:20" x14ac:dyDescent="0.3">
      <c r="C32" t="s">
        <v>33</v>
      </c>
      <c r="D32" s="1">
        <v>4.2000000000000003E-2</v>
      </c>
      <c r="E32" s="1">
        <v>4.4999999999999998E-2</v>
      </c>
      <c r="F32" s="1">
        <v>6.6000000000000003E-2</v>
      </c>
      <c r="G32" s="1">
        <v>5.6000000000000001E-2</v>
      </c>
      <c r="M32" t="str">
        <f>B213</f>
        <v>Aprendizaje</v>
      </c>
      <c r="N32">
        <f>D213</f>
        <v>0</v>
      </c>
      <c r="O32" s="1">
        <f>D214</f>
        <v>0</v>
      </c>
      <c r="P32">
        <f>E213</f>
        <v>5</v>
      </c>
      <c r="Q32" s="1">
        <f>E214</f>
        <v>0.23799999999999999</v>
      </c>
      <c r="R32">
        <f>F213</f>
        <v>26</v>
      </c>
      <c r="S32" s="1">
        <f>F214</f>
        <v>0.42599999999999999</v>
      </c>
      <c r="T32" s="5"/>
    </row>
    <row r="33" spans="1:20" x14ac:dyDescent="0.3">
      <c r="A33" t="s">
        <v>4</v>
      </c>
      <c r="C33" t="s">
        <v>32</v>
      </c>
      <c r="D33">
        <v>24</v>
      </c>
      <c r="E33">
        <v>22</v>
      </c>
      <c r="F33">
        <v>61</v>
      </c>
      <c r="G33">
        <v>107</v>
      </c>
      <c r="L33" t="str">
        <f>A231</f>
        <v>Obletivofundamentalfamilias_R</v>
      </c>
      <c r="M33" t="str">
        <f>B231</f>
        <v>Participar</v>
      </c>
      <c r="N33">
        <f>D231</f>
        <v>18</v>
      </c>
      <c r="O33" s="1">
        <f>D232</f>
        <v>0.75</v>
      </c>
      <c r="P33">
        <f>E231</f>
        <v>6</v>
      </c>
      <c r="Q33" s="1">
        <f>E232</f>
        <v>0.3</v>
      </c>
      <c r="R33">
        <f>F231</f>
        <v>23</v>
      </c>
      <c r="S33" s="1">
        <f>F232</f>
        <v>0.39</v>
      </c>
      <c r="T33" s="5" t="str">
        <f>CONCATENATE("Chi-cuadrado(",C244,")=",B244,";","p-valor=",ROUND(E244,3))</f>
        <v>Chi-cuadrado(6)=17,913;p-valor=0,006</v>
      </c>
    </row>
    <row r="34" spans="1:20" x14ac:dyDescent="0.3">
      <c r="C34" t="s">
        <v>33</v>
      </c>
      <c r="D34" s="1">
        <v>1</v>
      </c>
      <c r="E34" s="1">
        <v>1</v>
      </c>
      <c r="F34" s="1">
        <v>1</v>
      </c>
      <c r="G34" s="1">
        <v>1</v>
      </c>
      <c r="M34" t="str">
        <f>B233</f>
        <v>Integración</v>
      </c>
      <c r="N34">
        <f>D233</f>
        <v>4</v>
      </c>
      <c r="O34" s="1">
        <f>D234</f>
        <v>0.16700000000000001</v>
      </c>
      <c r="P34">
        <f>E233</f>
        <v>14</v>
      </c>
      <c r="Q34" s="1">
        <f>E234</f>
        <v>0.7</v>
      </c>
      <c r="R34">
        <f>F233</f>
        <v>29</v>
      </c>
      <c r="S34" s="1">
        <f>F234</f>
        <v>0.49199999999999999</v>
      </c>
      <c r="T34" s="5"/>
    </row>
    <row r="35" spans="1:20" x14ac:dyDescent="0.3">
      <c r="M35" t="str">
        <f>B235</f>
        <v>Conocer centro</v>
      </c>
      <c r="N35">
        <f>D235</f>
        <v>2</v>
      </c>
      <c r="O35" s="1">
        <f>D236</f>
        <v>8.3000000000000004E-2</v>
      </c>
      <c r="P35">
        <f>E235</f>
        <v>0</v>
      </c>
      <c r="Q35" s="1">
        <f>E236</f>
        <v>0</v>
      </c>
      <c r="R35">
        <f>F235</f>
        <v>3</v>
      </c>
      <c r="S35" s="1">
        <f>F236</f>
        <v>5.0999999999999997E-2</v>
      </c>
      <c r="T35" s="5"/>
    </row>
    <row r="36" spans="1:20" x14ac:dyDescent="0.3">
      <c r="D36" t="s">
        <v>36</v>
      </c>
      <c r="M36" t="str">
        <f>B237</f>
        <v>Trabajar</v>
      </c>
      <c r="N36">
        <f>D237</f>
        <v>0</v>
      </c>
      <c r="O36" s="1">
        <f>D238</f>
        <v>0</v>
      </c>
      <c r="P36">
        <f>E237</f>
        <v>0</v>
      </c>
      <c r="Q36" s="1">
        <f>E238</f>
        <v>0</v>
      </c>
      <c r="R36">
        <f>F237</f>
        <v>4</v>
      </c>
      <c r="S36" s="1">
        <f>F238</f>
        <v>6.8000000000000005E-2</v>
      </c>
      <c r="T36" s="5"/>
    </row>
    <row r="37" spans="1:20" x14ac:dyDescent="0.3">
      <c r="B37" t="s">
        <v>37</v>
      </c>
      <c r="C37" t="s">
        <v>38</v>
      </c>
      <c r="D37" t="s">
        <v>39</v>
      </c>
      <c r="E37" t="s">
        <v>40</v>
      </c>
      <c r="F37" t="s">
        <v>41</v>
      </c>
      <c r="G37" t="s">
        <v>42</v>
      </c>
      <c r="L37" t="str">
        <f>A255</f>
        <v>Formaciónprofesorado_R</v>
      </c>
      <c r="M37" t="str">
        <f>B255</f>
        <v>Si (experiencia, curso)</v>
      </c>
      <c r="N37">
        <f>D255</f>
        <v>14</v>
      </c>
      <c r="O37" s="1">
        <f>D256</f>
        <v>0.58299999999999996</v>
      </c>
      <c r="P37">
        <f>E255</f>
        <v>10</v>
      </c>
      <c r="Q37" s="1">
        <f>E256</f>
        <v>0.55600000000000005</v>
      </c>
      <c r="R37">
        <f>F255</f>
        <v>21</v>
      </c>
      <c r="S37" s="1">
        <f>F256</f>
        <v>0.35</v>
      </c>
      <c r="T37" s="5" t="str">
        <f>CONCATENATE("Chi-cuadrado(",C266,")=",B266,";","p-valor=",ROUND(E266,3))</f>
        <v>Chi-cuadrado(4)=8,68;p-valor=0,068</v>
      </c>
    </row>
    <row r="38" spans="1:20" x14ac:dyDescent="0.3">
      <c r="A38" t="s">
        <v>43</v>
      </c>
      <c r="B38">
        <v>3.9140000000000001</v>
      </c>
      <c r="C38">
        <v>4</v>
      </c>
      <c r="D38">
        <v>0.41799999999999998</v>
      </c>
      <c r="E38">
        <v>0.42699999999999999</v>
      </c>
      <c r="M38" t="str">
        <f>B257</f>
        <v>No</v>
      </c>
      <c r="N38">
        <f>D257</f>
        <v>9</v>
      </c>
      <c r="O38" s="1">
        <f>D258</f>
        <v>0.375</v>
      </c>
      <c r="P38">
        <f>E257</f>
        <v>4</v>
      </c>
      <c r="Q38" s="1">
        <f>E258</f>
        <v>0.222</v>
      </c>
      <c r="R38">
        <f>F257</f>
        <v>21</v>
      </c>
      <c r="S38" s="1">
        <f>F258</f>
        <v>0.35</v>
      </c>
      <c r="T38" s="5"/>
    </row>
    <row r="39" spans="1:20" x14ac:dyDescent="0.3">
      <c r="A39" t="s">
        <v>44</v>
      </c>
      <c r="B39">
        <v>3.863</v>
      </c>
      <c r="C39">
        <v>4</v>
      </c>
      <c r="D39">
        <v>0.42499999999999999</v>
      </c>
      <c r="E39">
        <v>0.52400000000000002</v>
      </c>
      <c r="M39" t="str">
        <f>B259</f>
        <v>Regular</v>
      </c>
      <c r="N39">
        <f>D259</f>
        <v>1</v>
      </c>
      <c r="O39" s="1">
        <f>D260</f>
        <v>4.2000000000000003E-2</v>
      </c>
      <c r="P39">
        <f>E259</f>
        <v>4</v>
      </c>
      <c r="Q39" s="1">
        <f>E260</f>
        <v>0.222</v>
      </c>
      <c r="R39">
        <f>F259</f>
        <v>18</v>
      </c>
      <c r="S39" s="1">
        <f>F260</f>
        <v>0.3</v>
      </c>
      <c r="T39" s="5"/>
    </row>
    <row r="40" spans="1:20" x14ac:dyDescent="0.3">
      <c r="A40" t="s">
        <v>45</v>
      </c>
      <c r="B40">
        <v>3.827</v>
      </c>
      <c r="E40">
        <v>0.40600000000000003</v>
      </c>
      <c r="L40" t="str">
        <f>A277</f>
        <v>Necesidadesformativasprofesorado_R</v>
      </c>
      <c r="M40" t="str">
        <f>B277</f>
        <v>Formacion</v>
      </c>
      <c r="N40">
        <f>D277</f>
        <v>17</v>
      </c>
      <c r="O40" s="1">
        <f>D278</f>
        <v>0.81</v>
      </c>
      <c r="P40">
        <f>E277</f>
        <v>7</v>
      </c>
      <c r="Q40" s="1">
        <f>E278</f>
        <v>0.33300000000000002</v>
      </c>
      <c r="R40">
        <f>F277</f>
        <v>29</v>
      </c>
      <c r="S40" s="1">
        <f>F278</f>
        <v>0.48299999999999998</v>
      </c>
      <c r="T40" s="5" t="str">
        <f>CONCATENATE("Chi-cuadrado(",C290,")=",B290,";","p-valor=",ROUND(E290,3))</f>
        <v>Chi-cuadrado(6)=23,493;p-valor=0,001</v>
      </c>
    </row>
    <row r="41" spans="1:20" x14ac:dyDescent="0.3">
      <c r="A41" t="s">
        <v>46</v>
      </c>
      <c r="B41" t="s">
        <v>47</v>
      </c>
      <c r="C41">
        <v>1</v>
      </c>
      <c r="D41">
        <v>0.29599999999999999</v>
      </c>
      <c r="E41">
        <v>0.33200000000000002</v>
      </c>
      <c r="F41">
        <v>0.17199999999999999</v>
      </c>
      <c r="G41">
        <v>4.4999999999999998E-2</v>
      </c>
      <c r="M41" t="str">
        <f>B279</f>
        <v>Conocer culturas</v>
      </c>
      <c r="N41">
        <f>D279</f>
        <v>2</v>
      </c>
      <c r="O41" s="1">
        <f>D280</f>
        <v>9.5000000000000001E-2</v>
      </c>
      <c r="P41">
        <f>E279</f>
        <v>10</v>
      </c>
      <c r="Q41" s="1">
        <f>E280</f>
        <v>0.47599999999999998</v>
      </c>
      <c r="R41">
        <f>F279</f>
        <v>21</v>
      </c>
      <c r="S41" s="1">
        <f>F280</f>
        <v>0.35</v>
      </c>
      <c r="T41" s="5"/>
    </row>
    <row r="42" spans="1:20" x14ac:dyDescent="0.3">
      <c r="A42" t="s">
        <v>48</v>
      </c>
      <c r="B42">
        <v>107</v>
      </c>
      <c r="M42" t="str">
        <f>B281</f>
        <v>Atención familias-alumnado</v>
      </c>
      <c r="N42">
        <f>D281</f>
        <v>2</v>
      </c>
      <c r="O42" s="1">
        <f>D282</f>
        <v>9.5000000000000001E-2</v>
      </c>
      <c r="P42">
        <f>E281</f>
        <v>1</v>
      </c>
      <c r="Q42" s="1">
        <f>E282</f>
        <v>4.8000000000000001E-2</v>
      </c>
      <c r="R42">
        <f>F281</f>
        <v>10</v>
      </c>
      <c r="S42" s="1">
        <f>F282</f>
        <v>0.16700000000000001</v>
      </c>
      <c r="T42" s="5"/>
    </row>
    <row r="43" spans="1:20" x14ac:dyDescent="0.3">
      <c r="A43" t="s">
        <v>49</v>
      </c>
      <c r="M43" t="str">
        <f>B283</f>
        <v>Está preparado</v>
      </c>
      <c r="N43">
        <f>D283</f>
        <v>0</v>
      </c>
      <c r="O43" s="1">
        <f>D284</f>
        <v>0</v>
      </c>
      <c r="P43">
        <f>E283</f>
        <v>3</v>
      </c>
      <c r="Q43" s="1">
        <f>E284</f>
        <v>0.14299999999999999</v>
      </c>
      <c r="R43">
        <f>F283</f>
        <v>0</v>
      </c>
      <c r="S43" s="1">
        <f>F284</f>
        <v>0</v>
      </c>
      <c r="T43" s="5"/>
    </row>
    <row r="44" spans="1:20" x14ac:dyDescent="0.3">
      <c r="A44" t="s">
        <v>50</v>
      </c>
      <c r="L44" t="str">
        <f>A301</f>
        <v>Relaciónprofesoradofamilias_R</v>
      </c>
      <c r="M44" t="str">
        <f>B301</f>
        <v>Buena</v>
      </c>
      <c r="N44">
        <f>D301</f>
        <v>17</v>
      </c>
      <c r="O44" s="1">
        <f>D302</f>
        <v>0.70799999999999996</v>
      </c>
      <c r="P44">
        <f>E301</f>
        <v>15</v>
      </c>
      <c r="Q44" s="1">
        <f>E302</f>
        <v>0.83299999999999996</v>
      </c>
      <c r="R44">
        <f>F301</f>
        <v>33</v>
      </c>
      <c r="S44" s="1">
        <f>F302</f>
        <v>0.78600000000000003</v>
      </c>
      <c r="T44" s="5" t="str">
        <f>CONCATENATE("Chi-cuadrado(",C312,")=",B312,";","p-valor=",ROUND(E312,3))</f>
        <v>Chi-cuadrado(4)=3,272;p-valor=0,518</v>
      </c>
    </row>
    <row r="45" spans="1:20" x14ac:dyDescent="0.3">
      <c r="M45" t="str">
        <f>B303</f>
        <v>Ninguna</v>
      </c>
      <c r="N45">
        <f>D303</f>
        <v>7</v>
      </c>
      <c r="O45" s="1">
        <f>D304</f>
        <v>0.29199999999999998</v>
      </c>
      <c r="P45">
        <f>E303</f>
        <v>2</v>
      </c>
      <c r="Q45" s="1">
        <f>E304</f>
        <v>0.111</v>
      </c>
      <c r="R45">
        <f>F303</f>
        <v>8</v>
      </c>
      <c r="S45" s="1">
        <f>F304</f>
        <v>0.19</v>
      </c>
      <c r="T45" s="5"/>
    </row>
    <row r="46" spans="1:20" x14ac:dyDescent="0.3">
      <c r="D46" t="s">
        <v>25</v>
      </c>
      <c r="M46" t="str">
        <f>B305</f>
        <v>Escasa</v>
      </c>
      <c r="N46">
        <f>D305</f>
        <v>0</v>
      </c>
      <c r="O46" s="1">
        <f>D306</f>
        <v>0</v>
      </c>
      <c r="P46">
        <f>E305</f>
        <v>1</v>
      </c>
      <c r="Q46" s="1">
        <f>E306</f>
        <v>5.6000000000000001E-2</v>
      </c>
      <c r="R46">
        <f>F305</f>
        <v>1</v>
      </c>
      <c r="S46" s="1">
        <f>F306</f>
        <v>2.4E-2</v>
      </c>
      <c r="T46" s="5"/>
    </row>
    <row r="47" spans="1:20" x14ac:dyDescent="0.3">
      <c r="E47" t="s">
        <v>26</v>
      </c>
      <c r="L47" t="str">
        <f>A323</f>
        <v>Participaciónfamiliasencentro_R</v>
      </c>
      <c r="M47" t="str">
        <f>B323</f>
        <v>No hay</v>
      </c>
      <c r="N47">
        <f>D323</f>
        <v>16</v>
      </c>
      <c r="O47" s="1">
        <f>D324</f>
        <v>0.66700000000000004</v>
      </c>
      <c r="P47">
        <f>E323</f>
        <v>9</v>
      </c>
      <c r="Q47" s="1">
        <f>E324</f>
        <v>0.45</v>
      </c>
      <c r="R47">
        <f>F323</f>
        <v>31</v>
      </c>
      <c r="S47" s="1">
        <f>F324</f>
        <v>0.53400000000000003</v>
      </c>
      <c r="T47" s="5" t="str">
        <f>CONCATENATE("Chi-cuadrado(",C334,")=",B334,";","p-valor=",ROUND(E334,3))</f>
        <v>Chi-cuadrado(4)=10,135;p-valor=0,036</v>
      </c>
    </row>
    <row r="48" spans="1:20" x14ac:dyDescent="0.3">
      <c r="D48" t="s">
        <v>27</v>
      </c>
      <c r="E48" t="s">
        <v>28</v>
      </c>
      <c r="F48" t="s">
        <v>29</v>
      </c>
      <c r="G48" t="s">
        <v>4</v>
      </c>
      <c r="M48" t="str">
        <f>B325</f>
        <v>Diferencias de participacion</v>
      </c>
      <c r="N48">
        <f>D325</f>
        <v>6</v>
      </c>
      <c r="O48" s="1">
        <f>D326</f>
        <v>0.25</v>
      </c>
      <c r="P48">
        <f>E325</f>
        <v>7</v>
      </c>
      <c r="Q48" s="1">
        <f>E326</f>
        <v>0.35</v>
      </c>
      <c r="R48">
        <f>F325</f>
        <v>26</v>
      </c>
      <c r="S48" s="1">
        <f>F326</f>
        <v>0.44800000000000001</v>
      </c>
      <c r="T48" s="5"/>
    </row>
    <row r="49" spans="1:20" x14ac:dyDescent="0.3">
      <c r="A49" t="s">
        <v>51</v>
      </c>
      <c r="B49" t="s">
        <v>52</v>
      </c>
      <c r="C49" t="s">
        <v>32</v>
      </c>
      <c r="D49">
        <v>0</v>
      </c>
      <c r="E49">
        <v>9</v>
      </c>
      <c r="F49">
        <v>5</v>
      </c>
      <c r="G49">
        <v>14</v>
      </c>
      <c r="M49" t="str">
        <f>B327</f>
        <v>No participan</v>
      </c>
      <c r="N49">
        <f>D327</f>
        <v>2</v>
      </c>
      <c r="O49" s="1">
        <f>D328</f>
        <v>8.3000000000000004E-2</v>
      </c>
      <c r="P49">
        <f>E327</f>
        <v>4</v>
      </c>
      <c r="Q49" s="1">
        <f>E328</f>
        <v>0.2</v>
      </c>
      <c r="R49">
        <f>F327</f>
        <v>1</v>
      </c>
      <c r="S49" s="1">
        <f>F328</f>
        <v>1.7000000000000001E-2</v>
      </c>
      <c r="T49" s="5"/>
    </row>
    <row r="50" spans="1:20" ht="15" customHeight="1" x14ac:dyDescent="0.3">
      <c r="C50" t="s">
        <v>33</v>
      </c>
      <c r="D50" s="1">
        <v>0</v>
      </c>
      <c r="E50" s="1">
        <v>0.42899999999999999</v>
      </c>
      <c r="F50" s="1">
        <v>8.5999999999999993E-2</v>
      </c>
      <c r="G50" s="1">
        <v>0.13600000000000001</v>
      </c>
      <c r="L50" t="str">
        <f>A345</f>
        <v>Dificultadesrelaciónconfamilias_R</v>
      </c>
      <c r="M50" t="str">
        <f>B345</f>
        <v>No</v>
      </c>
      <c r="N50">
        <f>D345</f>
        <v>22</v>
      </c>
      <c r="O50" s="1">
        <f>D346</f>
        <v>0.91700000000000004</v>
      </c>
      <c r="P50">
        <f>E345</f>
        <v>21</v>
      </c>
      <c r="Q50" s="1">
        <f>E346</f>
        <v>1</v>
      </c>
      <c r="R50">
        <f>F345</f>
        <v>21</v>
      </c>
      <c r="S50" s="1">
        <f>F346</f>
        <v>0.5</v>
      </c>
      <c r="T50" s="5" t="str">
        <f>CONCATENATE("Chi-cuadrado(",C354,")=",B354,";","p-valor=",ROUND(E354,3))</f>
        <v>Chi-cuadrado(2)=23,582;p-valor=0</v>
      </c>
    </row>
    <row r="51" spans="1:20" x14ac:dyDescent="0.3">
      <c r="B51" t="s">
        <v>53</v>
      </c>
      <c r="C51" t="s">
        <v>32</v>
      </c>
      <c r="D51">
        <v>23</v>
      </c>
      <c r="E51">
        <v>6</v>
      </c>
      <c r="F51">
        <v>52</v>
      </c>
      <c r="G51">
        <v>81</v>
      </c>
      <c r="M51" t="str">
        <f>B347</f>
        <v>Si</v>
      </c>
      <c r="N51">
        <f>D347</f>
        <v>2</v>
      </c>
      <c r="O51" s="1">
        <f>D348</f>
        <v>8.3000000000000004E-2</v>
      </c>
      <c r="P51">
        <f>E347</f>
        <v>0</v>
      </c>
      <c r="Q51" s="1">
        <f>E348</f>
        <v>0</v>
      </c>
      <c r="R51">
        <f>F347</f>
        <v>21</v>
      </c>
      <c r="S51" s="1">
        <f>F348</f>
        <v>0.5</v>
      </c>
      <c r="T51" s="5"/>
    </row>
    <row r="52" spans="1:20" x14ac:dyDescent="0.3">
      <c r="C52" t="s">
        <v>33</v>
      </c>
      <c r="D52" s="1">
        <v>0.95799999999999996</v>
      </c>
      <c r="E52" s="1">
        <v>0.28599999999999998</v>
      </c>
      <c r="F52" s="1">
        <v>0.89700000000000002</v>
      </c>
      <c r="G52" s="1">
        <v>0.78600000000000003</v>
      </c>
      <c r="L52" t="str">
        <f>A365</f>
        <v>Resoluciónproblemasfamilias_R</v>
      </c>
      <c r="M52" t="str">
        <f>B365</f>
        <v>Diálogo</v>
      </c>
      <c r="N52">
        <f>D365</f>
        <v>8</v>
      </c>
      <c r="O52" s="1">
        <f>D366</f>
        <v>0.5</v>
      </c>
      <c r="P52">
        <f>E365</f>
        <v>10</v>
      </c>
      <c r="Q52" s="1">
        <f>E366</f>
        <v>0.625</v>
      </c>
      <c r="R52">
        <f>F365</f>
        <v>18</v>
      </c>
      <c r="S52" s="1">
        <f>F366</f>
        <v>0.56299999999999994</v>
      </c>
      <c r="T52" s="5" t="str">
        <f>CONCATENATE("Chi-cuadrado(",C378,")=",B378,";","p-valor=",ROUND(E378,3))</f>
        <v>Chi-cuadrado(6)=24,489;p-valor=0</v>
      </c>
    </row>
    <row r="53" spans="1:20" x14ac:dyDescent="0.3">
      <c r="B53" t="s">
        <v>54</v>
      </c>
      <c r="C53" t="s">
        <v>32</v>
      </c>
      <c r="D53">
        <v>0</v>
      </c>
      <c r="E53">
        <v>5</v>
      </c>
      <c r="F53">
        <v>1</v>
      </c>
      <c r="G53">
        <v>6</v>
      </c>
      <c r="M53" t="str">
        <f>B367</f>
        <v>Participación</v>
      </c>
      <c r="N53">
        <f>D367</f>
        <v>7</v>
      </c>
      <c r="O53" s="1">
        <f>D368</f>
        <v>0.438</v>
      </c>
      <c r="P53">
        <f>E367</f>
        <v>3</v>
      </c>
      <c r="Q53" s="1">
        <f>E368</f>
        <v>0.188</v>
      </c>
      <c r="R53">
        <f>F367</f>
        <v>0</v>
      </c>
      <c r="S53" s="1">
        <f>F368</f>
        <v>0</v>
      </c>
      <c r="T53" s="5"/>
    </row>
    <row r="54" spans="1:20" x14ac:dyDescent="0.3">
      <c r="C54" t="s">
        <v>33</v>
      </c>
      <c r="D54" s="1">
        <v>0</v>
      </c>
      <c r="E54" s="1">
        <v>0.23799999999999999</v>
      </c>
      <c r="F54" s="1">
        <v>1.7000000000000001E-2</v>
      </c>
      <c r="G54" s="1">
        <v>5.8000000000000003E-2</v>
      </c>
      <c r="M54" t="str">
        <f>B369</f>
        <v>Integración (familias, horarios, etc...)</v>
      </c>
      <c r="N54">
        <f>D369</f>
        <v>1</v>
      </c>
      <c r="O54" s="1">
        <f>D370</f>
        <v>6.3E-2</v>
      </c>
      <c r="P54">
        <f>E369</f>
        <v>1</v>
      </c>
      <c r="Q54" s="1">
        <f>E370</f>
        <v>6.3E-2</v>
      </c>
      <c r="R54">
        <f>F369</f>
        <v>13</v>
      </c>
      <c r="S54" s="1">
        <f>F370</f>
        <v>0.40600000000000003</v>
      </c>
      <c r="T54" s="5"/>
    </row>
    <row r="55" spans="1:20" x14ac:dyDescent="0.3">
      <c r="B55" t="s">
        <v>55</v>
      </c>
      <c r="C55" t="s">
        <v>32</v>
      </c>
      <c r="D55">
        <v>1</v>
      </c>
      <c r="E55">
        <v>1</v>
      </c>
      <c r="F55">
        <v>0</v>
      </c>
      <c r="G55">
        <v>2</v>
      </c>
      <c r="M55" t="str">
        <f>B371</f>
        <v>No solución</v>
      </c>
      <c r="N55">
        <f>D371</f>
        <v>0</v>
      </c>
      <c r="O55" s="1">
        <f>D372</f>
        <v>0</v>
      </c>
      <c r="P55">
        <f>E371</f>
        <v>2</v>
      </c>
      <c r="Q55" s="1">
        <f>E372</f>
        <v>0.125</v>
      </c>
      <c r="R55">
        <f>F371</f>
        <v>1</v>
      </c>
      <c r="S55" s="1">
        <f>F372</f>
        <v>3.1E-2</v>
      </c>
      <c r="T55" s="5"/>
    </row>
    <row r="56" spans="1:20" x14ac:dyDescent="0.3">
      <c r="C56" t="s">
        <v>33</v>
      </c>
      <c r="D56" s="1">
        <v>4.2000000000000003E-2</v>
      </c>
      <c r="E56" s="1">
        <v>4.8000000000000001E-2</v>
      </c>
      <c r="F56" s="1">
        <v>0</v>
      </c>
      <c r="G56" s="1">
        <v>1.9E-2</v>
      </c>
      <c r="L56" t="str">
        <f>A389</f>
        <v>Opinióntratamientodiversidad_R</v>
      </c>
      <c r="M56" t="str">
        <f>B389</f>
        <v>Riqueza</v>
      </c>
      <c r="N56">
        <f>D389</f>
        <v>6</v>
      </c>
      <c r="O56" s="1">
        <f>D390</f>
        <v>0.26100000000000001</v>
      </c>
      <c r="P56">
        <f>E389</f>
        <v>4</v>
      </c>
      <c r="Q56" s="1">
        <f>E390</f>
        <v>0.19</v>
      </c>
      <c r="R56">
        <f>F389</f>
        <v>21</v>
      </c>
      <c r="S56" s="1">
        <f>F390</f>
        <v>0.375</v>
      </c>
      <c r="T56" s="5" t="str">
        <f>CONCATENATE("Chi-cuadrado(",C400,")=",B400,";","p-valor=",ROUND(E400,3))</f>
        <v>Chi-cuadrado(4)=28,898;p-valor=0</v>
      </c>
    </row>
    <row r="57" spans="1:20" x14ac:dyDescent="0.3">
      <c r="A57" t="s">
        <v>4</v>
      </c>
      <c r="C57" t="s">
        <v>32</v>
      </c>
      <c r="D57">
        <v>24</v>
      </c>
      <c r="E57">
        <v>21</v>
      </c>
      <c r="F57">
        <v>58</v>
      </c>
      <c r="G57">
        <v>103</v>
      </c>
      <c r="M57" t="str">
        <f>B391</f>
        <v>Integración</v>
      </c>
      <c r="N57">
        <f>D391</f>
        <v>0</v>
      </c>
      <c r="O57" s="1">
        <f>D392</f>
        <v>0</v>
      </c>
      <c r="P57">
        <f>E391</f>
        <v>13</v>
      </c>
      <c r="Q57" s="1">
        <f>E392</f>
        <v>0.61899999999999999</v>
      </c>
      <c r="R57">
        <f>F391</f>
        <v>10</v>
      </c>
      <c r="S57" s="1">
        <f>F392</f>
        <v>0.17899999999999999</v>
      </c>
      <c r="T57" s="5"/>
    </row>
    <row r="58" spans="1:20" x14ac:dyDescent="0.3">
      <c r="C58" t="s">
        <v>33</v>
      </c>
      <c r="D58" s="1">
        <v>1</v>
      </c>
      <c r="E58" s="1">
        <v>1</v>
      </c>
      <c r="F58" s="1">
        <v>1</v>
      </c>
      <c r="G58" s="1">
        <v>1</v>
      </c>
      <c r="M58" t="str">
        <f>B393</f>
        <v>Aprendizaje</v>
      </c>
      <c r="N58">
        <f>D393</f>
        <v>17</v>
      </c>
      <c r="O58" s="1">
        <f>D394</f>
        <v>0.73899999999999999</v>
      </c>
      <c r="P58">
        <f>E393</f>
        <v>4</v>
      </c>
      <c r="Q58" s="1">
        <f>E394</f>
        <v>0.19</v>
      </c>
      <c r="R58">
        <f>F393</f>
        <v>25</v>
      </c>
      <c r="S58" s="1">
        <f>F394</f>
        <v>0.44600000000000001</v>
      </c>
      <c r="T58" s="5"/>
    </row>
    <row r="59" spans="1:20" x14ac:dyDescent="0.3">
      <c r="L59" t="str">
        <f>A411</f>
        <v>Observaciones_R</v>
      </c>
      <c r="M59" t="str">
        <f>B411</f>
        <v>Integración</v>
      </c>
      <c r="N59">
        <f>D411</f>
        <v>1</v>
      </c>
      <c r="O59" s="1">
        <f>D412</f>
        <v>0.16700000000000001</v>
      </c>
      <c r="P59">
        <f>E411</f>
        <v>4</v>
      </c>
      <c r="Q59" s="1">
        <f>E412</f>
        <v>0.44400000000000001</v>
      </c>
      <c r="R59">
        <f>F411</f>
        <v>1</v>
      </c>
      <c r="S59" s="1">
        <f>F412</f>
        <v>0.111</v>
      </c>
      <c r="T59" s="5" t="str">
        <f>CONCATENATE("Chi-cuadrado(",C424,")=",B424,";","p-valor=",ROUND(E424,3))</f>
        <v>Chi-cuadrado(6)=13,704;p-valor=0,026</v>
      </c>
    </row>
    <row r="60" spans="1:20" x14ac:dyDescent="0.3">
      <c r="D60" t="s">
        <v>36</v>
      </c>
      <c r="M60" t="str">
        <f>B413</f>
        <v>Igualdad (no discriminación)</v>
      </c>
      <c r="N60">
        <f>D413</f>
        <v>5</v>
      </c>
      <c r="O60" s="1">
        <f>D414</f>
        <v>0.83299999999999996</v>
      </c>
      <c r="P60">
        <f>E413</f>
        <v>2</v>
      </c>
      <c r="Q60" s="1">
        <f>E414</f>
        <v>0.222</v>
      </c>
      <c r="R60">
        <f>F413</f>
        <v>2</v>
      </c>
      <c r="S60" s="1">
        <f>F414</f>
        <v>0.222</v>
      </c>
      <c r="T60" s="5"/>
    </row>
    <row r="61" spans="1:20" x14ac:dyDescent="0.3">
      <c r="B61" t="s">
        <v>37</v>
      </c>
      <c r="C61" t="s">
        <v>38</v>
      </c>
      <c r="D61" t="s">
        <v>39</v>
      </c>
      <c r="E61" t="s">
        <v>40</v>
      </c>
      <c r="F61" t="s">
        <v>41</v>
      </c>
      <c r="G61" t="s">
        <v>42</v>
      </c>
      <c r="M61" t="str">
        <f>B415</f>
        <v>Prejuicios</v>
      </c>
      <c r="N61">
        <f>D415</f>
        <v>0</v>
      </c>
      <c r="O61" s="1">
        <f>D416</f>
        <v>0</v>
      </c>
      <c r="P61">
        <f>E415</f>
        <v>2</v>
      </c>
      <c r="Q61" s="1">
        <f>E416</f>
        <v>0.222</v>
      </c>
      <c r="R61">
        <f>F415</f>
        <v>1</v>
      </c>
      <c r="S61" s="1">
        <f>F416</f>
        <v>0.111</v>
      </c>
      <c r="T61" s="5"/>
    </row>
    <row r="62" spans="1:20" x14ac:dyDescent="0.3">
      <c r="A62" t="s">
        <v>43</v>
      </c>
      <c r="B62">
        <v>43.371000000000002</v>
      </c>
      <c r="C62">
        <v>6</v>
      </c>
      <c r="D62">
        <v>0</v>
      </c>
      <c r="E62">
        <v>0</v>
      </c>
      <c r="M62" t="str">
        <f>B417</f>
        <v>Discriminación en otros grupos</v>
      </c>
      <c r="N62">
        <f>D417</f>
        <v>0</v>
      </c>
      <c r="O62" s="1">
        <f>D418</f>
        <v>0</v>
      </c>
      <c r="P62">
        <f>E417</f>
        <v>1</v>
      </c>
      <c r="Q62" s="1">
        <f>E418</f>
        <v>0.111</v>
      </c>
      <c r="R62">
        <f>F417</f>
        <v>5</v>
      </c>
      <c r="S62" s="1">
        <f>F418</f>
        <v>0.55600000000000005</v>
      </c>
      <c r="T62" s="5"/>
    </row>
    <row r="63" spans="1:20" x14ac:dyDescent="0.3">
      <c r="A63" t="s">
        <v>44</v>
      </c>
      <c r="B63">
        <v>41.66</v>
      </c>
      <c r="C63">
        <v>6</v>
      </c>
      <c r="D63">
        <v>0</v>
      </c>
      <c r="E63">
        <v>0</v>
      </c>
    </row>
    <row r="64" spans="1:20" x14ac:dyDescent="0.3">
      <c r="A64" t="s">
        <v>45</v>
      </c>
      <c r="B64">
        <v>36.840000000000003</v>
      </c>
      <c r="E64">
        <v>0</v>
      </c>
    </row>
    <row r="65" spans="1:7" x14ac:dyDescent="0.3">
      <c r="A65" t="s">
        <v>46</v>
      </c>
      <c r="B65" t="s">
        <v>56</v>
      </c>
      <c r="C65">
        <v>1</v>
      </c>
      <c r="D65">
        <v>0.28699999999999998</v>
      </c>
      <c r="E65">
        <v>0.31</v>
      </c>
      <c r="F65">
        <v>0.17299999999999999</v>
      </c>
      <c r="G65">
        <v>5.0999999999999997E-2</v>
      </c>
    </row>
    <row r="66" spans="1:7" x14ac:dyDescent="0.3">
      <c r="A66" t="s">
        <v>48</v>
      </c>
      <c r="B66">
        <v>103</v>
      </c>
    </row>
    <row r="67" spans="1:7" x14ac:dyDescent="0.3">
      <c r="A67" t="s">
        <v>57</v>
      </c>
    </row>
    <row r="68" spans="1:7" x14ac:dyDescent="0.3">
      <c r="A68" t="s">
        <v>58</v>
      </c>
    </row>
    <row r="70" spans="1:7" x14ac:dyDescent="0.3">
      <c r="D70" t="s">
        <v>25</v>
      </c>
    </row>
    <row r="71" spans="1:7" x14ac:dyDescent="0.3">
      <c r="E71" t="s">
        <v>26</v>
      </c>
    </row>
    <row r="72" spans="1:7" x14ac:dyDescent="0.3">
      <c r="D72" t="s">
        <v>27</v>
      </c>
      <c r="E72" t="s">
        <v>28</v>
      </c>
      <c r="F72" t="s">
        <v>29</v>
      </c>
      <c r="G72" t="s">
        <v>4</v>
      </c>
    </row>
    <row r="73" spans="1:7" x14ac:dyDescent="0.3">
      <c r="A73" t="s">
        <v>59</v>
      </c>
      <c r="B73" t="s">
        <v>60</v>
      </c>
      <c r="C73" t="s">
        <v>32</v>
      </c>
      <c r="D73">
        <v>12</v>
      </c>
      <c r="E73">
        <v>10</v>
      </c>
      <c r="F73">
        <v>4</v>
      </c>
      <c r="G73">
        <v>26</v>
      </c>
    </row>
    <row r="74" spans="1:7" x14ac:dyDescent="0.3">
      <c r="C74" t="s">
        <v>33</v>
      </c>
      <c r="D74" s="1">
        <v>0.6</v>
      </c>
      <c r="E74" s="1">
        <v>0.52600000000000002</v>
      </c>
      <c r="F74" s="1">
        <v>6.7000000000000004E-2</v>
      </c>
      <c r="G74" s="1">
        <v>0.26300000000000001</v>
      </c>
    </row>
    <row r="75" spans="1:7" x14ac:dyDescent="0.3">
      <c r="B75" t="s">
        <v>61</v>
      </c>
      <c r="C75" t="s">
        <v>32</v>
      </c>
      <c r="D75">
        <v>3</v>
      </c>
      <c r="E75">
        <v>7</v>
      </c>
      <c r="F75">
        <v>24</v>
      </c>
      <c r="G75">
        <v>34</v>
      </c>
    </row>
    <row r="76" spans="1:7" x14ac:dyDescent="0.3">
      <c r="C76" t="s">
        <v>33</v>
      </c>
      <c r="D76" s="1">
        <v>0.15</v>
      </c>
      <c r="E76" s="1">
        <v>0.36799999999999999</v>
      </c>
      <c r="F76" s="1">
        <v>0.4</v>
      </c>
      <c r="G76" s="1">
        <v>0.34300000000000003</v>
      </c>
    </row>
    <row r="77" spans="1:7" x14ac:dyDescent="0.3">
      <c r="B77" t="s">
        <v>62</v>
      </c>
      <c r="C77" t="s">
        <v>32</v>
      </c>
      <c r="D77">
        <v>5</v>
      </c>
      <c r="E77">
        <v>2</v>
      </c>
      <c r="F77">
        <v>32</v>
      </c>
      <c r="G77">
        <v>39</v>
      </c>
    </row>
    <row r="78" spans="1:7" x14ac:dyDescent="0.3">
      <c r="C78" t="s">
        <v>33</v>
      </c>
      <c r="D78" s="1">
        <v>0.25</v>
      </c>
      <c r="E78" s="1">
        <v>0.105</v>
      </c>
      <c r="F78" s="1">
        <v>0.53300000000000003</v>
      </c>
      <c r="G78" s="1">
        <v>0.39400000000000002</v>
      </c>
    </row>
    <row r="79" spans="1:7" x14ac:dyDescent="0.3">
      <c r="A79" t="s">
        <v>4</v>
      </c>
      <c r="C79" t="s">
        <v>32</v>
      </c>
      <c r="D79">
        <v>20</v>
      </c>
      <c r="E79">
        <v>19</v>
      </c>
      <c r="F79">
        <v>60</v>
      </c>
      <c r="G79">
        <v>99</v>
      </c>
    </row>
    <row r="80" spans="1:7" x14ac:dyDescent="0.3">
      <c r="C80" t="s">
        <v>33</v>
      </c>
      <c r="D80" s="1">
        <v>1</v>
      </c>
      <c r="E80" s="1">
        <v>1</v>
      </c>
      <c r="F80" s="1">
        <v>1</v>
      </c>
      <c r="G80" s="1">
        <v>1</v>
      </c>
    </row>
    <row r="82" spans="1:7" x14ac:dyDescent="0.3">
      <c r="D82" t="s">
        <v>36</v>
      </c>
    </row>
    <row r="83" spans="1:7" x14ac:dyDescent="0.3">
      <c r="B83" t="s">
        <v>37</v>
      </c>
      <c r="C83" t="s">
        <v>38</v>
      </c>
      <c r="D83" t="s">
        <v>39</v>
      </c>
      <c r="E83" t="s">
        <v>40</v>
      </c>
      <c r="F83" t="s">
        <v>41</v>
      </c>
      <c r="G83" t="s">
        <v>42</v>
      </c>
    </row>
    <row r="84" spans="1:7" x14ac:dyDescent="0.3">
      <c r="A84" t="s">
        <v>43</v>
      </c>
      <c r="B84">
        <v>33.274000000000001</v>
      </c>
      <c r="C84">
        <v>4</v>
      </c>
      <c r="D84">
        <v>0</v>
      </c>
      <c r="E84">
        <v>0</v>
      </c>
    </row>
    <row r="85" spans="1:7" x14ac:dyDescent="0.3">
      <c r="A85" t="s">
        <v>44</v>
      </c>
      <c r="B85">
        <v>35.658000000000001</v>
      </c>
      <c r="C85">
        <v>4</v>
      </c>
      <c r="D85">
        <v>0</v>
      </c>
      <c r="E85">
        <v>0</v>
      </c>
    </row>
    <row r="86" spans="1:7" x14ac:dyDescent="0.3">
      <c r="A86" t="s">
        <v>45</v>
      </c>
      <c r="B86">
        <v>33.976999999999997</v>
      </c>
      <c r="E86">
        <v>0</v>
      </c>
    </row>
    <row r="87" spans="1:7" x14ac:dyDescent="0.3">
      <c r="A87" t="s">
        <v>46</v>
      </c>
      <c r="B87" t="s">
        <v>63</v>
      </c>
      <c r="C87">
        <v>1</v>
      </c>
      <c r="D87">
        <v>0</v>
      </c>
      <c r="E87">
        <v>0</v>
      </c>
      <c r="F87">
        <v>0</v>
      </c>
      <c r="G87">
        <v>0</v>
      </c>
    </row>
    <row r="88" spans="1:7" x14ac:dyDescent="0.3">
      <c r="A88" t="s">
        <v>48</v>
      </c>
      <c r="B88">
        <v>99</v>
      </c>
    </row>
    <row r="89" spans="1:7" x14ac:dyDescent="0.3">
      <c r="A89" t="s">
        <v>64</v>
      </c>
    </row>
    <row r="90" spans="1:7" x14ac:dyDescent="0.3">
      <c r="A90" t="s">
        <v>65</v>
      </c>
    </row>
    <row r="92" spans="1:7" x14ac:dyDescent="0.3">
      <c r="D92" t="s">
        <v>25</v>
      </c>
    </row>
    <row r="93" spans="1:7" x14ac:dyDescent="0.3">
      <c r="E93" t="s">
        <v>26</v>
      </c>
    </row>
    <row r="94" spans="1:7" x14ac:dyDescent="0.3">
      <c r="D94" t="s">
        <v>27</v>
      </c>
      <c r="E94" t="s">
        <v>28</v>
      </c>
      <c r="F94" t="s">
        <v>29</v>
      </c>
      <c r="G94" t="s">
        <v>4</v>
      </c>
    </row>
    <row r="95" spans="1:7" x14ac:dyDescent="0.3">
      <c r="A95" t="s">
        <v>66</v>
      </c>
      <c r="B95" t="s">
        <v>67</v>
      </c>
      <c r="C95" t="s">
        <v>32</v>
      </c>
      <c r="D95">
        <v>3</v>
      </c>
      <c r="E95">
        <v>1</v>
      </c>
      <c r="F95">
        <v>4</v>
      </c>
      <c r="G95">
        <v>8</v>
      </c>
    </row>
    <row r="96" spans="1:7" x14ac:dyDescent="0.3">
      <c r="C96" t="s">
        <v>33</v>
      </c>
      <c r="D96" s="1">
        <v>0.125</v>
      </c>
      <c r="E96" s="1">
        <v>4.4999999999999998E-2</v>
      </c>
      <c r="F96" s="1">
        <v>6.8000000000000005E-2</v>
      </c>
      <c r="G96" s="1">
        <v>7.5999999999999998E-2</v>
      </c>
    </row>
    <row r="97" spans="1:7" x14ac:dyDescent="0.3">
      <c r="B97" t="s">
        <v>68</v>
      </c>
      <c r="C97" t="s">
        <v>32</v>
      </c>
      <c r="D97">
        <v>6</v>
      </c>
      <c r="E97">
        <v>1</v>
      </c>
      <c r="F97">
        <v>12</v>
      </c>
      <c r="G97">
        <v>19</v>
      </c>
    </row>
    <row r="98" spans="1:7" x14ac:dyDescent="0.3">
      <c r="C98" t="s">
        <v>33</v>
      </c>
      <c r="D98" s="1">
        <v>0.25</v>
      </c>
      <c r="E98" s="1">
        <v>4.4999999999999998E-2</v>
      </c>
      <c r="F98" s="1">
        <v>0.20300000000000001</v>
      </c>
      <c r="G98" s="1">
        <v>0.18099999999999999</v>
      </c>
    </row>
    <row r="99" spans="1:7" x14ac:dyDescent="0.3">
      <c r="B99" t="s">
        <v>69</v>
      </c>
      <c r="C99" t="s">
        <v>32</v>
      </c>
      <c r="D99">
        <v>12</v>
      </c>
      <c r="E99">
        <v>7</v>
      </c>
      <c r="F99">
        <v>7</v>
      </c>
      <c r="G99">
        <v>26</v>
      </c>
    </row>
    <row r="100" spans="1:7" x14ac:dyDescent="0.3">
      <c r="C100" t="s">
        <v>33</v>
      </c>
      <c r="D100" s="1">
        <v>0.5</v>
      </c>
      <c r="E100" s="1">
        <v>0.318</v>
      </c>
      <c r="F100" s="1">
        <v>0.11899999999999999</v>
      </c>
      <c r="G100" s="1">
        <v>0.248</v>
      </c>
    </row>
    <row r="101" spans="1:7" x14ac:dyDescent="0.3">
      <c r="B101" t="s">
        <v>70</v>
      </c>
      <c r="C101" t="s">
        <v>32</v>
      </c>
      <c r="D101">
        <v>3</v>
      </c>
      <c r="E101">
        <v>13</v>
      </c>
      <c r="F101">
        <v>36</v>
      </c>
      <c r="G101">
        <v>52</v>
      </c>
    </row>
    <row r="102" spans="1:7" x14ac:dyDescent="0.3">
      <c r="C102" t="s">
        <v>33</v>
      </c>
      <c r="D102" s="1">
        <v>0.125</v>
      </c>
      <c r="E102" s="1">
        <v>0.59099999999999997</v>
      </c>
      <c r="F102" s="1">
        <v>0.61</v>
      </c>
      <c r="G102" s="1">
        <v>0.495</v>
      </c>
    </row>
    <row r="103" spans="1:7" x14ac:dyDescent="0.3">
      <c r="A103" t="s">
        <v>4</v>
      </c>
      <c r="C103" t="s">
        <v>32</v>
      </c>
      <c r="D103">
        <v>24</v>
      </c>
      <c r="E103">
        <v>22</v>
      </c>
      <c r="F103">
        <v>59</v>
      </c>
      <c r="G103">
        <v>105</v>
      </c>
    </row>
    <row r="104" spans="1:7" x14ac:dyDescent="0.3">
      <c r="C104" t="s">
        <v>33</v>
      </c>
      <c r="D104" s="1">
        <v>1</v>
      </c>
      <c r="E104" s="1">
        <v>1</v>
      </c>
      <c r="F104" s="1">
        <v>1</v>
      </c>
      <c r="G104" s="1">
        <v>1</v>
      </c>
    </row>
    <row r="106" spans="1:7" x14ac:dyDescent="0.3">
      <c r="D106" t="s">
        <v>36</v>
      </c>
    </row>
    <row r="107" spans="1:7" x14ac:dyDescent="0.3">
      <c r="B107" t="s">
        <v>37</v>
      </c>
      <c r="C107" t="s">
        <v>38</v>
      </c>
      <c r="D107" t="s">
        <v>39</v>
      </c>
      <c r="E107" t="s">
        <v>40</v>
      </c>
      <c r="F107" t="s">
        <v>41</v>
      </c>
      <c r="G107" t="s">
        <v>42</v>
      </c>
    </row>
    <row r="108" spans="1:7" x14ac:dyDescent="0.3">
      <c r="A108" t="s">
        <v>43</v>
      </c>
      <c r="B108">
        <v>23.309000000000001</v>
      </c>
      <c r="C108">
        <v>6</v>
      </c>
      <c r="D108">
        <v>1E-3</v>
      </c>
      <c r="E108">
        <v>1E-3</v>
      </c>
    </row>
    <row r="109" spans="1:7" x14ac:dyDescent="0.3">
      <c r="A109" t="s">
        <v>44</v>
      </c>
      <c r="B109">
        <v>26.358000000000001</v>
      </c>
      <c r="C109">
        <v>6</v>
      </c>
      <c r="D109">
        <v>0</v>
      </c>
      <c r="E109">
        <v>0</v>
      </c>
    </row>
    <row r="110" spans="1:7" x14ac:dyDescent="0.3">
      <c r="A110" t="s">
        <v>45</v>
      </c>
      <c r="B110">
        <v>25.045999999999999</v>
      </c>
      <c r="E110">
        <v>0</v>
      </c>
    </row>
    <row r="111" spans="1:7" x14ac:dyDescent="0.3">
      <c r="A111" t="s">
        <v>46</v>
      </c>
      <c r="B111" t="s">
        <v>71</v>
      </c>
      <c r="C111">
        <v>1</v>
      </c>
      <c r="D111">
        <v>0.02</v>
      </c>
      <c r="E111">
        <v>2.1000000000000001E-2</v>
      </c>
      <c r="F111">
        <v>1.2E-2</v>
      </c>
      <c r="G111">
        <v>3.0000000000000001E-3</v>
      </c>
    </row>
    <row r="112" spans="1:7" x14ac:dyDescent="0.3">
      <c r="A112" t="s">
        <v>48</v>
      </c>
      <c r="B112">
        <v>105</v>
      </c>
    </row>
    <row r="113" spans="1:7" x14ac:dyDescent="0.3">
      <c r="A113" t="s">
        <v>72</v>
      </c>
    </row>
    <row r="114" spans="1:7" x14ac:dyDescent="0.3">
      <c r="A114" t="s">
        <v>73</v>
      </c>
    </row>
    <row r="116" spans="1:7" x14ac:dyDescent="0.3">
      <c r="D116" t="s">
        <v>25</v>
      </c>
    </row>
    <row r="117" spans="1:7" x14ac:dyDescent="0.3">
      <c r="E117" t="s">
        <v>26</v>
      </c>
    </row>
    <row r="118" spans="1:7" x14ac:dyDescent="0.3">
      <c r="D118" t="s">
        <v>27</v>
      </c>
      <c r="E118" t="s">
        <v>28</v>
      </c>
      <c r="F118" t="s">
        <v>29</v>
      </c>
      <c r="G118" t="s">
        <v>4</v>
      </c>
    </row>
    <row r="119" spans="1:7" x14ac:dyDescent="0.3">
      <c r="A119" t="s">
        <v>74</v>
      </c>
      <c r="B119" t="s">
        <v>75</v>
      </c>
      <c r="C119" t="s">
        <v>32</v>
      </c>
      <c r="D119">
        <v>15</v>
      </c>
      <c r="E119">
        <v>10</v>
      </c>
      <c r="F119">
        <v>16</v>
      </c>
      <c r="G119">
        <v>41</v>
      </c>
    </row>
    <row r="120" spans="1:7" x14ac:dyDescent="0.3">
      <c r="C120" t="s">
        <v>33</v>
      </c>
      <c r="D120" s="1">
        <v>0.625</v>
      </c>
      <c r="E120" s="1">
        <v>0.47599999999999998</v>
      </c>
      <c r="F120" s="1">
        <v>0.26700000000000002</v>
      </c>
      <c r="G120" s="1">
        <v>0.39</v>
      </c>
    </row>
    <row r="121" spans="1:7" x14ac:dyDescent="0.3">
      <c r="B121" t="s">
        <v>76</v>
      </c>
      <c r="C121" t="s">
        <v>32</v>
      </c>
      <c r="D121">
        <v>8</v>
      </c>
      <c r="E121">
        <v>1</v>
      </c>
      <c r="F121">
        <v>0</v>
      </c>
      <c r="G121">
        <v>9</v>
      </c>
    </row>
    <row r="122" spans="1:7" x14ac:dyDescent="0.3">
      <c r="C122" t="s">
        <v>33</v>
      </c>
      <c r="D122" s="1">
        <v>0.33300000000000002</v>
      </c>
      <c r="E122" s="1">
        <v>4.8000000000000001E-2</v>
      </c>
      <c r="F122" s="1">
        <v>0</v>
      </c>
      <c r="G122" s="1">
        <v>8.5999999999999993E-2</v>
      </c>
    </row>
    <row r="123" spans="1:7" x14ac:dyDescent="0.3">
      <c r="B123" t="s">
        <v>77</v>
      </c>
      <c r="C123" t="s">
        <v>32</v>
      </c>
      <c r="D123">
        <v>1</v>
      </c>
      <c r="E123">
        <v>8</v>
      </c>
      <c r="F123">
        <v>19</v>
      </c>
      <c r="G123">
        <v>28</v>
      </c>
    </row>
    <row r="124" spans="1:7" x14ac:dyDescent="0.3">
      <c r="C124" t="s">
        <v>33</v>
      </c>
      <c r="D124" s="1">
        <v>4.2000000000000003E-2</v>
      </c>
      <c r="E124" s="1">
        <v>0.38100000000000001</v>
      </c>
      <c r="F124" s="1">
        <v>0.317</v>
      </c>
      <c r="G124" s="1">
        <v>0.26700000000000002</v>
      </c>
    </row>
    <row r="125" spans="1:7" x14ac:dyDescent="0.3">
      <c r="B125" t="s">
        <v>78</v>
      </c>
      <c r="C125" t="s">
        <v>32</v>
      </c>
      <c r="D125">
        <v>0</v>
      </c>
      <c r="E125">
        <v>2</v>
      </c>
      <c r="F125">
        <v>25</v>
      </c>
      <c r="G125">
        <v>27</v>
      </c>
    </row>
    <row r="126" spans="1:7" x14ac:dyDescent="0.3">
      <c r="C126" t="s">
        <v>33</v>
      </c>
      <c r="D126" s="1">
        <v>0</v>
      </c>
      <c r="E126" s="1">
        <v>9.5000000000000001E-2</v>
      </c>
      <c r="F126" s="1">
        <v>0.41699999999999998</v>
      </c>
      <c r="G126" s="1">
        <v>0.25700000000000001</v>
      </c>
    </row>
    <row r="127" spans="1:7" x14ac:dyDescent="0.3">
      <c r="A127" t="s">
        <v>4</v>
      </c>
      <c r="C127" t="s">
        <v>32</v>
      </c>
      <c r="D127">
        <v>24</v>
      </c>
      <c r="E127">
        <v>21</v>
      </c>
      <c r="F127">
        <v>60</v>
      </c>
      <c r="G127">
        <v>105</v>
      </c>
    </row>
    <row r="128" spans="1:7" x14ac:dyDescent="0.3">
      <c r="C128" t="s">
        <v>33</v>
      </c>
      <c r="D128" s="1">
        <v>1</v>
      </c>
      <c r="E128" s="1">
        <v>1</v>
      </c>
      <c r="F128" s="1">
        <v>1</v>
      </c>
      <c r="G128" s="1">
        <v>1</v>
      </c>
    </row>
    <row r="130" spans="1:7" x14ac:dyDescent="0.3">
      <c r="D130" t="s">
        <v>36</v>
      </c>
    </row>
    <row r="131" spans="1:7" x14ac:dyDescent="0.3">
      <c r="B131" t="s">
        <v>37</v>
      </c>
      <c r="C131" t="s">
        <v>38</v>
      </c>
      <c r="D131" t="s">
        <v>39</v>
      </c>
      <c r="E131" t="s">
        <v>40</v>
      </c>
      <c r="F131" t="s">
        <v>41</v>
      </c>
      <c r="G131" t="s">
        <v>42</v>
      </c>
    </row>
    <row r="132" spans="1:7" x14ac:dyDescent="0.3">
      <c r="A132" t="s">
        <v>43</v>
      </c>
      <c r="B132">
        <v>49.195</v>
      </c>
      <c r="C132">
        <v>6</v>
      </c>
      <c r="D132">
        <v>0</v>
      </c>
      <c r="E132">
        <v>0</v>
      </c>
    </row>
    <row r="133" spans="1:7" x14ac:dyDescent="0.3">
      <c r="A133" t="s">
        <v>44</v>
      </c>
      <c r="B133">
        <v>55.115000000000002</v>
      </c>
      <c r="C133">
        <v>6</v>
      </c>
      <c r="D133">
        <v>0</v>
      </c>
      <c r="E133">
        <v>0</v>
      </c>
    </row>
    <row r="134" spans="1:7" x14ac:dyDescent="0.3">
      <c r="A134" t="s">
        <v>45</v>
      </c>
      <c r="B134">
        <v>47.652999999999999</v>
      </c>
      <c r="E134">
        <v>0</v>
      </c>
    </row>
    <row r="135" spans="1:7" x14ac:dyDescent="0.3">
      <c r="A135" t="s">
        <v>46</v>
      </c>
      <c r="B135" t="s">
        <v>79</v>
      </c>
      <c r="C135">
        <v>1</v>
      </c>
      <c r="D135">
        <v>0</v>
      </c>
      <c r="E135">
        <v>0</v>
      </c>
      <c r="F135">
        <v>0</v>
      </c>
      <c r="G135">
        <v>0</v>
      </c>
    </row>
    <row r="136" spans="1:7" x14ac:dyDescent="0.3">
      <c r="A136" t="s">
        <v>48</v>
      </c>
      <c r="B136">
        <v>105</v>
      </c>
    </row>
    <row r="137" spans="1:7" x14ac:dyDescent="0.3">
      <c r="A137" t="s">
        <v>80</v>
      </c>
    </row>
    <row r="138" spans="1:7" x14ac:dyDescent="0.3">
      <c r="A138" t="s">
        <v>81</v>
      </c>
    </row>
    <row r="140" spans="1:7" x14ac:dyDescent="0.3">
      <c r="D140" t="s">
        <v>25</v>
      </c>
    </row>
    <row r="141" spans="1:7" x14ac:dyDescent="0.3">
      <c r="E141" t="s">
        <v>26</v>
      </c>
    </row>
    <row r="142" spans="1:7" x14ac:dyDescent="0.3">
      <c r="D142" t="s">
        <v>27</v>
      </c>
      <c r="E142" t="s">
        <v>28</v>
      </c>
      <c r="F142" t="s">
        <v>29</v>
      </c>
      <c r="G142" t="s">
        <v>4</v>
      </c>
    </row>
    <row r="143" spans="1:7" x14ac:dyDescent="0.3">
      <c r="A143" t="s">
        <v>82</v>
      </c>
      <c r="B143" t="s">
        <v>52</v>
      </c>
      <c r="C143" t="s">
        <v>32</v>
      </c>
      <c r="D143">
        <v>14</v>
      </c>
      <c r="E143">
        <v>9</v>
      </c>
      <c r="F143">
        <v>10</v>
      </c>
      <c r="G143">
        <v>33</v>
      </c>
    </row>
    <row r="144" spans="1:7" x14ac:dyDescent="0.3">
      <c r="C144" t="s">
        <v>33</v>
      </c>
      <c r="D144" s="1">
        <v>0.58299999999999996</v>
      </c>
      <c r="E144" s="1">
        <v>0.40899999999999997</v>
      </c>
      <c r="F144" s="1">
        <v>0.16900000000000001</v>
      </c>
      <c r="G144" s="1">
        <v>0.314</v>
      </c>
    </row>
    <row r="145" spans="1:7" x14ac:dyDescent="0.3">
      <c r="B145" t="s">
        <v>83</v>
      </c>
      <c r="C145" t="s">
        <v>32</v>
      </c>
      <c r="D145">
        <v>0</v>
      </c>
      <c r="E145">
        <v>3</v>
      </c>
      <c r="F145">
        <v>25</v>
      </c>
      <c r="G145">
        <v>28</v>
      </c>
    </row>
    <row r="146" spans="1:7" x14ac:dyDescent="0.3">
      <c r="C146" t="s">
        <v>33</v>
      </c>
      <c r="D146" s="1">
        <v>0</v>
      </c>
      <c r="E146" s="1">
        <v>0.13600000000000001</v>
      </c>
      <c r="F146" s="1">
        <v>0.42399999999999999</v>
      </c>
      <c r="G146" s="1">
        <v>0.26700000000000002</v>
      </c>
    </row>
    <row r="147" spans="1:7" x14ac:dyDescent="0.3">
      <c r="B147" t="s">
        <v>75</v>
      </c>
      <c r="C147" t="s">
        <v>32</v>
      </c>
      <c r="D147">
        <v>10</v>
      </c>
      <c r="E147">
        <v>10</v>
      </c>
      <c r="F147">
        <v>24</v>
      </c>
      <c r="G147">
        <v>44</v>
      </c>
    </row>
    <row r="148" spans="1:7" x14ac:dyDescent="0.3">
      <c r="C148" t="s">
        <v>33</v>
      </c>
      <c r="D148" s="1">
        <v>0.41699999999999998</v>
      </c>
      <c r="E148" s="1">
        <v>0.45500000000000002</v>
      </c>
      <c r="F148" s="1">
        <v>0.40699999999999997</v>
      </c>
      <c r="G148" s="1">
        <v>0.41899999999999998</v>
      </c>
    </row>
    <row r="149" spans="1:7" x14ac:dyDescent="0.3">
      <c r="A149" t="s">
        <v>4</v>
      </c>
      <c r="C149" t="s">
        <v>32</v>
      </c>
      <c r="D149">
        <v>24</v>
      </c>
      <c r="E149">
        <v>22</v>
      </c>
      <c r="F149">
        <v>59</v>
      </c>
      <c r="G149">
        <v>105</v>
      </c>
    </row>
    <row r="150" spans="1:7" x14ac:dyDescent="0.3">
      <c r="C150" t="s">
        <v>33</v>
      </c>
      <c r="D150" s="1">
        <v>1</v>
      </c>
      <c r="E150" s="1">
        <v>1</v>
      </c>
      <c r="F150" s="1">
        <v>1</v>
      </c>
      <c r="G150" s="1">
        <v>1</v>
      </c>
    </row>
    <row r="152" spans="1:7" x14ac:dyDescent="0.3">
      <c r="D152" t="s">
        <v>36</v>
      </c>
    </row>
    <row r="153" spans="1:7" x14ac:dyDescent="0.3">
      <c r="B153" t="s">
        <v>37</v>
      </c>
      <c r="C153" t="s">
        <v>38</v>
      </c>
      <c r="D153" t="s">
        <v>39</v>
      </c>
      <c r="E153" t="s">
        <v>40</v>
      </c>
      <c r="F153" t="s">
        <v>41</v>
      </c>
      <c r="G153" t="s">
        <v>42</v>
      </c>
    </row>
    <row r="154" spans="1:7" x14ac:dyDescent="0.3">
      <c r="A154" t="s">
        <v>43</v>
      </c>
      <c r="B154">
        <v>23.439</v>
      </c>
      <c r="C154">
        <v>4</v>
      </c>
      <c r="D154">
        <v>0</v>
      </c>
      <c r="E154">
        <v>0</v>
      </c>
    </row>
    <row r="155" spans="1:7" x14ac:dyDescent="0.3">
      <c r="A155" t="s">
        <v>44</v>
      </c>
      <c r="B155">
        <v>28.928999999999998</v>
      </c>
      <c r="C155">
        <v>4</v>
      </c>
      <c r="D155">
        <v>0</v>
      </c>
      <c r="E155">
        <v>0</v>
      </c>
    </row>
    <row r="156" spans="1:7" x14ac:dyDescent="0.3">
      <c r="A156" t="s">
        <v>45</v>
      </c>
      <c r="B156">
        <v>25.457000000000001</v>
      </c>
      <c r="E156">
        <v>0</v>
      </c>
    </row>
    <row r="157" spans="1:7" x14ac:dyDescent="0.3">
      <c r="A157" t="s">
        <v>46</v>
      </c>
      <c r="B157" t="s">
        <v>84</v>
      </c>
      <c r="C157">
        <v>1</v>
      </c>
      <c r="D157">
        <v>4.7E-2</v>
      </c>
      <c r="E157">
        <v>5.1999999999999998E-2</v>
      </c>
      <c r="F157">
        <v>2.8000000000000001E-2</v>
      </c>
      <c r="G157">
        <v>8.0000000000000002E-3</v>
      </c>
    </row>
    <row r="158" spans="1:7" x14ac:dyDescent="0.3">
      <c r="A158" t="s">
        <v>48</v>
      </c>
      <c r="B158">
        <v>105</v>
      </c>
    </row>
    <row r="159" spans="1:7" x14ac:dyDescent="0.3">
      <c r="A159" t="s">
        <v>85</v>
      </c>
    </row>
    <row r="160" spans="1:7" x14ac:dyDescent="0.3">
      <c r="A160" t="s">
        <v>86</v>
      </c>
    </row>
    <row r="162" spans="1:7" x14ac:dyDescent="0.3">
      <c r="D162" t="s">
        <v>25</v>
      </c>
    </row>
    <row r="163" spans="1:7" x14ac:dyDescent="0.3">
      <c r="E163" t="s">
        <v>26</v>
      </c>
    </row>
    <row r="164" spans="1:7" x14ac:dyDescent="0.3">
      <c r="D164" t="s">
        <v>27</v>
      </c>
      <c r="E164" t="s">
        <v>28</v>
      </c>
      <c r="F164" t="s">
        <v>29</v>
      </c>
      <c r="G164" t="s">
        <v>4</v>
      </c>
    </row>
    <row r="165" spans="1:7" x14ac:dyDescent="0.3">
      <c r="A165" t="s">
        <v>87</v>
      </c>
      <c r="B165" t="s">
        <v>88</v>
      </c>
      <c r="C165" t="s">
        <v>32</v>
      </c>
      <c r="D165">
        <v>11</v>
      </c>
      <c r="E165">
        <v>3</v>
      </c>
      <c r="F165">
        <v>6</v>
      </c>
      <c r="G165">
        <v>20</v>
      </c>
    </row>
    <row r="166" spans="1:7" x14ac:dyDescent="0.3">
      <c r="C166" t="s">
        <v>33</v>
      </c>
      <c r="D166" s="1">
        <v>0.47799999999999998</v>
      </c>
      <c r="E166" s="1">
        <v>0.13600000000000001</v>
      </c>
      <c r="F166" s="1">
        <v>0.1</v>
      </c>
      <c r="G166" s="1">
        <v>0.19</v>
      </c>
    </row>
    <row r="167" spans="1:7" x14ac:dyDescent="0.3">
      <c r="B167" t="s">
        <v>89</v>
      </c>
      <c r="C167" t="s">
        <v>32</v>
      </c>
      <c r="D167">
        <v>11</v>
      </c>
      <c r="E167">
        <v>18</v>
      </c>
      <c r="F167">
        <v>50</v>
      </c>
      <c r="G167">
        <v>79</v>
      </c>
    </row>
    <row r="168" spans="1:7" x14ac:dyDescent="0.3">
      <c r="C168" t="s">
        <v>33</v>
      </c>
      <c r="D168" s="1">
        <v>0.47799999999999998</v>
      </c>
      <c r="E168" s="1">
        <v>0.81799999999999995</v>
      </c>
      <c r="F168" s="1">
        <v>0.83299999999999996</v>
      </c>
      <c r="G168" s="1">
        <v>0.752</v>
      </c>
    </row>
    <row r="169" spans="1:7" x14ac:dyDescent="0.3">
      <c r="B169" t="s">
        <v>60</v>
      </c>
      <c r="C169" t="s">
        <v>32</v>
      </c>
      <c r="D169">
        <v>1</v>
      </c>
      <c r="E169">
        <v>1</v>
      </c>
      <c r="F169">
        <v>4</v>
      </c>
      <c r="G169">
        <v>6</v>
      </c>
    </row>
    <row r="170" spans="1:7" x14ac:dyDescent="0.3">
      <c r="C170" t="s">
        <v>33</v>
      </c>
      <c r="D170" s="1">
        <v>4.2999999999999997E-2</v>
      </c>
      <c r="E170" s="1">
        <v>4.4999999999999998E-2</v>
      </c>
      <c r="F170" s="1">
        <v>6.7000000000000004E-2</v>
      </c>
      <c r="G170" s="1">
        <v>5.7000000000000002E-2</v>
      </c>
    </row>
    <row r="171" spans="1:7" x14ac:dyDescent="0.3">
      <c r="A171" t="s">
        <v>4</v>
      </c>
      <c r="C171" t="s">
        <v>32</v>
      </c>
      <c r="D171">
        <v>23</v>
      </c>
      <c r="E171">
        <v>22</v>
      </c>
      <c r="F171">
        <v>60</v>
      </c>
      <c r="G171">
        <v>105</v>
      </c>
    </row>
    <row r="172" spans="1:7" x14ac:dyDescent="0.3">
      <c r="C172" t="s">
        <v>33</v>
      </c>
      <c r="D172" s="1">
        <v>1</v>
      </c>
      <c r="E172" s="1">
        <v>1</v>
      </c>
      <c r="F172" s="1">
        <v>1</v>
      </c>
      <c r="G172" s="1">
        <v>1</v>
      </c>
    </row>
    <row r="174" spans="1:7" x14ac:dyDescent="0.3">
      <c r="D174" t="s">
        <v>36</v>
      </c>
    </row>
    <row r="175" spans="1:7" x14ac:dyDescent="0.3">
      <c r="B175" t="s">
        <v>37</v>
      </c>
      <c r="C175" t="s">
        <v>38</v>
      </c>
      <c r="D175" t="s">
        <v>39</v>
      </c>
      <c r="E175" t="s">
        <v>40</v>
      </c>
      <c r="F175" t="s">
        <v>41</v>
      </c>
      <c r="G175" t="s">
        <v>42</v>
      </c>
    </row>
    <row r="176" spans="1:7" x14ac:dyDescent="0.3">
      <c r="A176" t="s">
        <v>43</v>
      </c>
      <c r="B176">
        <v>16.087</v>
      </c>
      <c r="C176">
        <v>4</v>
      </c>
      <c r="D176">
        <v>3.0000000000000001E-3</v>
      </c>
      <c r="E176">
        <v>3.0000000000000001E-3</v>
      </c>
    </row>
    <row r="177" spans="1:7" x14ac:dyDescent="0.3">
      <c r="A177" t="s">
        <v>44</v>
      </c>
      <c r="B177">
        <v>14.015000000000001</v>
      </c>
      <c r="C177">
        <v>4</v>
      </c>
      <c r="D177">
        <v>7.0000000000000001E-3</v>
      </c>
      <c r="E177">
        <v>0.01</v>
      </c>
    </row>
    <row r="178" spans="1:7" x14ac:dyDescent="0.3">
      <c r="A178" t="s">
        <v>45</v>
      </c>
      <c r="B178">
        <v>13.779</v>
      </c>
      <c r="E178">
        <v>4.0000000000000001E-3</v>
      </c>
    </row>
    <row r="179" spans="1:7" x14ac:dyDescent="0.3">
      <c r="A179" t="s">
        <v>46</v>
      </c>
      <c r="B179" t="s">
        <v>90</v>
      </c>
      <c r="C179">
        <v>1</v>
      </c>
      <c r="D179">
        <v>1E-3</v>
      </c>
      <c r="E179">
        <v>2E-3</v>
      </c>
      <c r="F179">
        <v>1E-3</v>
      </c>
      <c r="G179">
        <v>1E-3</v>
      </c>
    </row>
    <row r="180" spans="1:7" x14ac:dyDescent="0.3">
      <c r="A180" t="s">
        <v>48</v>
      </c>
      <c r="B180">
        <v>105</v>
      </c>
    </row>
    <row r="181" spans="1:7" x14ac:dyDescent="0.3">
      <c r="A181" t="s">
        <v>91</v>
      </c>
    </row>
    <row r="182" spans="1:7" x14ac:dyDescent="0.3">
      <c r="A182" t="s">
        <v>92</v>
      </c>
    </row>
    <row r="184" spans="1:7" x14ac:dyDescent="0.3">
      <c r="D184" t="s">
        <v>25</v>
      </c>
    </row>
    <row r="185" spans="1:7" x14ac:dyDescent="0.3">
      <c r="E185" t="s">
        <v>26</v>
      </c>
    </row>
    <row r="186" spans="1:7" x14ac:dyDescent="0.3">
      <c r="D186" t="s">
        <v>27</v>
      </c>
      <c r="E186" t="s">
        <v>28</v>
      </c>
      <c r="F186" t="s">
        <v>29</v>
      </c>
      <c r="G186" t="s">
        <v>4</v>
      </c>
    </row>
    <row r="187" spans="1:7" x14ac:dyDescent="0.3">
      <c r="A187" t="s">
        <v>93</v>
      </c>
      <c r="B187" t="s">
        <v>94</v>
      </c>
      <c r="C187" t="s">
        <v>32</v>
      </c>
      <c r="D187">
        <v>15</v>
      </c>
      <c r="E187">
        <v>12</v>
      </c>
      <c r="F187">
        <v>26</v>
      </c>
      <c r="G187">
        <v>53</v>
      </c>
    </row>
    <row r="188" spans="1:7" x14ac:dyDescent="0.3">
      <c r="C188" t="s">
        <v>33</v>
      </c>
      <c r="D188" s="1">
        <v>0.625</v>
      </c>
      <c r="E188" s="1">
        <v>0.57099999999999995</v>
      </c>
      <c r="F188" s="1">
        <v>0.41899999999999998</v>
      </c>
      <c r="G188" s="1">
        <v>0.495</v>
      </c>
    </row>
    <row r="189" spans="1:7" x14ac:dyDescent="0.3">
      <c r="B189" t="s">
        <v>95</v>
      </c>
      <c r="C189" t="s">
        <v>32</v>
      </c>
      <c r="D189">
        <v>9</v>
      </c>
      <c r="E189">
        <v>9</v>
      </c>
      <c r="F189">
        <v>33</v>
      </c>
      <c r="G189">
        <v>51</v>
      </c>
    </row>
    <row r="190" spans="1:7" x14ac:dyDescent="0.3">
      <c r="C190" t="s">
        <v>33</v>
      </c>
      <c r="D190" s="1">
        <v>0.375</v>
      </c>
      <c r="E190" s="1">
        <v>0.42899999999999999</v>
      </c>
      <c r="F190" s="1">
        <v>0.53200000000000003</v>
      </c>
      <c r="G190" s="1">
        <v>0.47699999999999998</v>
      </c>
    </row>
    <row r="191" spans="1:7" x14ac:dyDescent="0.3">
      <c r="B191" t="s">
        <v>96</v>
      </c>
      <c r="C191" t="s">
        <v>32</v>
      </c>
      <c r="D191">
        <v>0</v>
      </c>
      <c r="E191">
        <v>0</v>
      </c>
      <c r="F191">
        <v>3</v>
      </c>
      <c r="G191">
        <v>3</v>
      </c>
    </row>
    <row r="192" spans="1:7" x14ac:dyDescent="0.3">
      <c r="C192" t="s">
        <v>33</v>
      </c>
      <c r="D192" s="1">
        <v>0</v>
      </c>
      <c r="E192" s="1">
        <v>0</v>
      </c>
      <c r="F192" s="1">
        <v>4.8000000000000001E-2</v>
      </c>
      <c r="G192" s="1">
        <v>2.8000000000000001E-2</v>
      </c>
    </row>
    <row r="193" spans="1:7" x14ac:dyDescent="0.3">
      <c r="A193" t="s">
        <v>4</v>
      </c>
      <c r="C193" t="s">
        <v>32</v>
      </c>
      <c r="D193">
        <v>24</v>
      </c>
      <c r="E193">
        <v>21</v>
      </c>
      <c r="F193">
        <v>62</v>
      </c>
      <c r="G193">
        <v>107</v>
      </c>
    </row>
    <row r="194" spans="1:7" x14ac:dyDescent="0.3">
      <c r="C194" t="s">
        <v>33</v>
      </c>
      <c r="D194" s="1">
        <v>1</v>
      </c>
      <c r="E194" s="1">
        <v>1</v>
      </c>
      <c r="F194" s="1">
        <v>1</v>
      </c>
      <c r="G194" s="1">
        <v>1</v>
      </c>
    </row>
    <row r="196" spans="1:7" x14ac:dyDescent="0.3">
      <c r="D196" t="s">
        <v>36</v>
      </c>
    </row>
    <row r="197" spans="1:7" x14ac:dyDescent="0.3">
      <c r="B197" t="s">
        <v>37</v>
      </c>
      <c r="C197" t="s">
        <v>38</v>
      </c>
      <c r="D197" t="s">
        <v>39</v>
      </c>
      <c r="E197" t="s">
        <v>40</v>
      </c>
      <c r="F197" t="s">
        <v>41</v>
      </c>
      <c r="G197" t="s">
        <v>42</v>
      </c>
    </row>
    <row r="198" spans="1:7" x14ac:dyDescent="0.3">
      <c r="A198" t="s">
        <v>43</v>
      </c>
      <c r="B198">
        <v>4.9850000000000003</v>
      </c>
      <c r="C198">
        <v>4</v>
      </c>
      <c r="D198">
        <v>0.28899999999999998</v>
      </c>
      <c r="E198">
        <v>0.29499999999999998</v>
      </c>
    </row>
    <row r="199" spans="1:7" x14ac:dyDescent="0.3">
      <c r="A199" t="s">
        <v>44</v>
      </c>
      <c r="B199">
        <v>6.077</v>
      </c>
      <c r="C199">
        <v>4</v>
      </c>
      <c r="D199">
        <v>0.193</v>
      </c>
      <c r="E199">
        <v>0.215</v>
      </c>
    </row>
    <row r="200" spans="1:7" x14ac:dyDescent="0.3">
      <c r="A200" t="s">
        <v>45</v>
      </c>
      <c r="B200">
        <v>3.8969999999999998</v>
      </c>
      <c r="E200">
        <v>0.379</v>
      </c>
    </row>
    <row r="201" spans="1:7" x14ac:dyDescent="0.3">
      <c r="A201" t="s">
        <v>46</v>
      </c>
      <c r="B201" t="s">
        <v>97</v>
      </c>
      <c r="C201">
        <v>1</v>
      </c>
      <c r="D201">
        <v>3.9E-2</v>
      </c>
      <c r="E201">
        <v>4.3999999999999997E-2</v>
      </c>
      <c r="F201">
        <v>2.4E-2</v>
      </c>
      <c r="G201">
        <v>0.01</v>
      </c>
    </row>
    <row r="202" spans="1:7" x14ac:dyDescent="0.3">
      <c r="A202" t="s">
        <v>48</v>
      </c>
      <c r="B202">
        <v>107</v>
      </c>
    </row>
    <row r="203" spans="1:7" x14ac:dyDescent="0.3">
      <c r="A203" t="s">
        <v>98</v>
      </c>
    </row>
    <row r="204" spans="1:7" x14ac:dyDescent="0.3">
      <c r="A204" t="s">
        <v>99</v>
      </c>
    </row>
    <row r="206" spans="1:7" x14ac:dyDescent="0.3">
      <c r="D206" t="s">
        <v>25</v>
      </c>
    </row>
    <row r="207" spans="1:7" x14ac:dyDescent="0.3">
      <c r="E207" t="s">
        <v>26</v>
      </c>
    </row>
    <row r="208" spans="1:7" x14ac:dyDescent="0.3">
      <c r="D208" t="s">
        <v>27</v>
      </c>
      <c r="E208" t="s">
        <v>28</v>
      </c>
      <c r="F208" t="s">
        <v>29</v>
      </c>
      <c r="G208" t="s">
        <v>4</v>
      </c>
    </row>
    <row r="209" spans="1:7" x14ac:dyDescent="0.3">
      <c r="A209" t="s">
        <v>100</v>
      </c>
      <c r="B209" t="s">
        <v>101</v>
      </c>
      <c r="C209" t="s">
        <v>32</v>
      </c>
      <c r="D209">
        <v>22</v>
      </c>
      <c r="E209">
        <v>8</v>
      </c>
      <c r="F209">
        <v>35</v>
      </c>
      <c r="G209">
        <v>65</v>
      </c>
    </row>
    <row r="210" spans="1:7" x14ac:dyDescent="0.3">
      <c r="C210" t="s">
        <v>33</v>
      </c>
      <c r="D210" s="1">
        <v>0.91700000000000004</v>
      </c>
      <c r="E210" s="1">
        <v>0.38100000000000001</v>
      </c>
      <c r="F210" s="1">
        <v>0.57399999999999995</v>
      </c>
      <c r="G210" s="1">
        <v>0.61299999999999999</v>
      </c>
    </row>
    <row r="211" spans="1:7" x14ac:dyDescent="0.3">
      <c r="B211" t="s">
        <v>102</v>
      </c>
      <c r="C211" t="s">
        <v>32</v>
      </c>
      <c r="D211">
        <v>2</v>
      </c>
      <c r="E211">
        <v>8</v>
      </c>
      <c r="F211">
        <v>0</v>
      </c>
      <c r="G211">
        <v>10</v>
      </c>
    </row>
    <row r="212" spans="1:7" x14ac:dyDescent="0.3">
      <c r="C212" t="s">
        <v>33</v>
      </c>
      <c r="D212" s="1">
        <v>8.3000000000000004E-2</v>
      </c>
      <c r="E212" s="1">
        <v>0.38100000000000001</v>
      </c>
      <c r="F212" s="1">
        <v>0</v>
      </c>
      <c r="G212" s="1">
        <v>9.4E-2</v>
      </c>
    </row>
    <row r="213" spans="1:7" x14ac:dyDescent="0.3">
      <c r="B213" t="s">
        <v>103</v>
      </c>
      <c r="C213" t="s">
        <v>32</v>
      </c>
      <c r="D213">
        <v>0</v>
      </c>
      <c r="E213">
        <v>5</v>
      </c>
      <c r="F213">
        <v>26</v>
      </c>
      <c r="G213">
        <v>31</v>
      </c>
    </row>
    <row r="214" spans="1:7" x14ac:dyDescent="0.3">
      <c r="C214" t="s">
        <v>33</v>
      </c>
      <c r="D214" s="1">
        <v>0</v>
      </c>
      <c r="E214" s="1">
        <v>0.23799999999999999</v>
      </c>
      <c r="F214" s="1">
        <v>0.42599999999999999</v>
      </c>
      <c r="G214" s="1">
        <v>0.29199999999999998</v>
      </c>
    </row>
    <row r="215" spans="1:7" x14ac:dyDescent="0.3">
      <c r="A215" t="s">
        <v>4</v>
      </c>
      <c r="C215" t="s">
        <v>32</v>
      </c>
      <c r="D215">
        <v>24</v>
      </c>
      <c r="E215">
        <v>21</v>
      </c>
      <c r="F215">
        <v>61</v>
      </c>
      <c r="G215">
        <v>106</v>
      </c>
    </row>
    <row r="216" spans="1:7" x14ac:dyDescent="0.3">
      <c r="C216" t="s">
        <v>33</v>
      </c>
      <c r="D216" s="1">
        <v>1</v>
      </c>
      <c r="E216" s="1">
        <v>1</v>
      </c>
      <c r="F216" s="1">
        <v>1</v>
      </c>
      <c r="G216" s="1">
        <v>1</v>
      </c>
    </row>
    <row r="218" spans="1:7" x14ac:dyDescent="0.3">
      <c r="D218" t="s">
        <v>36</v>
      </c>
    </row>
    <row r="219" spans="1:7" x14ac:dyDescent="0.3">
      <c r="B219" t="s">
        <v>37</v>
      </c>
      <c r="C219" t="s">
        <v>38</v>
      </c>
      <c r="D219" t="s">
        <v>39</v>
      </c>
      <c r="E219" t="s">
        <v>40</v>
      </c>
      <c r="F219" t="s">
        <v>41</v>
      </c>
      <c r="G219" t="s">
        <v>42</v>
      </c>
    </row>
    <row r="220" spans="1:7" x14ac:dyDescent="0.3">
      <c r="A220" t="s">
        <v>43</v>
      </c>
      <c r="B220">
        <v>40.640999999999998</v>
      </c>
      <c r="C220">
        <v>4</v>
      </c>
      <c r="D220">
        <v>0</v>
      </c>
      <c r="E220">
        <v>0</v>
      </c>
    </row>
    <row r="221" spans="1:7" x14ac:dyDescent="0.3">
      <c r="A221" t="s">
        <v>44</v>
      </c>
      <c r="B221">
        <v>44.786999999999999</v>
      </c>
      <c r="C221">
        <v>4</v>
      </c>
      <c r="D221">
        <v>0</v>
      </c>
      <c r="E221">
        <v>0</v>
      </c>
    </row>
    <row r="222" spans="1:7" x14ac:dyDescent="0.3">
      <c r="A222" t="s">
        <v>45</v>
      </c>
      <c r="B222">
        <v>38.850999999999999</v>
      </c>
      <c r="E222">
        <v>0</v>
      </c>
    </row>
    <row r="223" spans="1:7" x14ac:dyDescent="0.3">
      <c r="A223" t="s">
        <v>46</v>
      </c>
      <c r="B223" t="s">
        <v>104</v>
      </c>
      <c r="C223">
        <v>1</v>
      </c>
      <c r="D223">
        <v>1E-3</v>
      </c>
      <c r="E223">
        <v>1E-3</v>
      </c>
      <c r="F223">
        <v>0</v>
      </c>
      <c r="G223">
        <v>0</v>
      </c>
    </row>
    <row r="224" spans="1:7" x14ac:dyDescent="0.3">
      <c r="A224" t="s">
        <v>48</v>
      </c>
      <c r="B224">
        <v>106</v>
      </c>
    </row>
    <row r="225" spans="1:7" x14ac:dyDescent="0.3">
      <c r="A225" t="s">
        <v>105</v>
      </c>
    </row>
    <row r="226" spans="1:7" x14ac:dyDescent="0.3">
      <c r="A226" t="s">
        <v>106</v>
      </c>
    </row>
    <row r="228" spans="1:7" x14ac:dyDescent="0.3">
      <c r="D228" t="s">
        <v>25</v>
      </c>
    </row>
    <row r="229" spans="1:7" x14ac:dyDescent="0.3">
      <c r="E229" t="s">
        <v>26</v>
      </c>
    </row>
    <row r="230" spans="1:7" x14ac:dyDescent="0.3">
      <c r="D230" t="s">
        <v>27</v>
      </c>
      <c r="E230" t="s">
        <v>28</v>
      </c>
      <c r="F230" t="s">
        <v>29</v>
      </c>
      <c r="G230" t="s">
        <v>4</v>
      </c>
    </row>
    <row r="231" spans="1:7" x14ac:dyDescent="0.3">
      <c r="A231" t="s">
        <v>107</v>
      </c>
      <c r="B231" t="s">
        <v>108</v>
      </c>
      <c r="C231" t="s">
        <v>32</v>
      </c>
      <c r="D231">
        <v>18</v>
      </c>
      <c r="E231">
        <v>6</v>
      </c>
      <c r="F231">
        <v>23</v>
      </c>
      <c r="G231">
        <v>47</v>
      </c>
    </row>
    <row r="232" spans="1:7" x14ac:dyDescent="0.3">
      <c r="C232" t="s">
        <v>33</v>
      </c>
      <c r="D232" s="1">
        <v>0.75</v>
      </c>
      <c r="E232" s="1">
        <v>0.3</v>
      </c>
      <c r="F232" s="1">
        <v>0.39</v>
      </c>
      <c r="G232" s="1">
        <v>0.45600000000000002</v>
      </c>
    </row>
    <row r="233" spans="1:7" x14ac:dyDescent="0.3">
      <c r="B233" t="s">
        <v>101</v>
      </c>
      <c r="C233" t="s">
        <v>32</v>
      </c>
      <c r="D233">
        <v>4</v>
      </c>
      <c r="E233">
        <v>14</v>
      </c>
      <c r="F233">
        <v>29</v>
      </c>
      <c r="G233">
        <v>47</v>
      </c>
    </row>
    <row r="234" spans="1:7" x14ac:dyDescent="0.3">
      <c r="C234" t="s">
        <v>33</v>
      </c>
      <c r="D234" s="1">
        <v>0.16700000000000001</v>
      </c>
      <c r="E234" s="1">
        <v>0.7</v>
      </c>
      <c r="F234" s="1">
        <v>0.49199999999999999</v>
      </c>
      <c r="G234" s="1">
        <v>0.45600000000000002</v>
      </c>
    </row>
    <row r="235" spans="1:7" x14ac:dyDescent="0.3">
      <c r="B235" t="s">
        <v>109</v>
      </c>
      <c r="C235" t="s">
        <v>32</v>
      </c>
      <c r="D235">
        <v>2</v>
      </c>
      <c r="E235">
        <v>0</v>
      </c>
      <c r="F235">
        <v>3</v>
      </c>
      <c r="G235">
        <v>5</v>
      </c>
    </row>
    <row r="236" spans="1:7" x14ac:dyDescent="0.3">
      <c r="C236" t="s">
        <v>33</v>
      </c>
      <c r="D236" s="1">
        <v>8.3000000000000004E-2</v>
      </c>
      <c r="E236" s="1">
        <v>0</v>
      </c>
      <c r="F236" s="1">
        <v>5.0999999999999997E-2</v>
      </c>
      <c r="G236" s="1">
        <v>4.9000000000000002E-2</v>
      </c>
    </row>
    <row r="237" spans="1:7" x14ac:dyDescent="0.3">
      <c r="B237" t="s">
        <v>110</v>
      </c>
      <c r="C237" t="s">
        <v>32</v>
      </c>
      <c r="D237">
        <v>0</v>
      </c>
      <c r="E237">
        <v>0</v>
      </c>
      <c r="F237">
        <v>4</v>
      </c>
      <c r="G237">
        <v>4</v>
      </c>
    </row>
    <row r="238" spans="1:7" x14ac:dyDescent="0.3">
      <c r="C238" t="s">
        <v>33</v>
      </c>
      <c r="D238" s="1">
        <v>0</v>
      </c>
      <c r="E238" s="1">
        <v>0</v>
      </c>
      <c r="F238" s="1">
        <v>6.8000000000000005E-2</v>
      </c>
      <c r="G238" s="1">
        <v>3.9E-2</v>
      </c>
    </row>
    <row r="239" spans="1:7" x14ac:dyDescent="0.3">
      <c r="A239" t="s">
        <v>4</v>
      </c>
      <c r="C239" t="s">
        <v>32</v>
      </c>
      <c r="D239">
        <v>24</v>
      </c>
      <c r="E239">
        <v>20</v>
      </c>
      <c r="F239">
        <v>59</v>
      </c>
      <c r="G239">
        <v>103</v>
      </c>
    </row>
    <row r="240" spans="1:7" x14ac:dyDescent="0.3">
      <c r="C240" t="s">
        <v>33</v>
      </c>
      <c r="D240" s="1">
        <v>1</v>
      </c>
      <c r="E240" s="1">
        <v>1</v>
      </c>
      <c r="F240" s="1">
        <v>1</v>
      </c>
      <c r="G240" s="1">
        <v>1</v>
      </c>
    </row>
    <row r="242" spans="1:7" x14ac:dyDescent="0.3">
      <c r="D242" t="s">
        <v>36</v>
      </c>
    </row>
    <row r="243" spans="1:7" x14ac:dyDescent="0.3">
      <c r="B243" t="s">
        <v>37</v>
      </c>
      <c r="C243" t="s">
        <v>38</v>
      </c>
      <c r="D243" t="s">
        <v>39</v>
      </c>
      <c r="E243" t="s">
        <v>40</v>
      </c>
      <c r="F243" t="s">
        <v>41</v>
      </c>
      <c r="G243" t="s">
        <v>42</v>
      </c>
    </row>
    <row r="244" spans="1:7" x14ac:dyDescent="0.3">
      <c r="A244" t="s">
        <v>43</v>
      </c>
      <c r="B244">
        <v>17.913</v>
      </c>
      <c r="C244">
        <v>6</v>
      </c>
      <c r="D244">
        <v>6.0000000000000001E-3</v>
      </c>
      <c r="E244">
        <v>6.0000000000000001E-3</v>
      </c>
    </row>
    <row r="245" spans="1:7" x14ac:dyDescent="0.3">
      <c r="A245" t="s">
        <v>44</v>
      </c>
      <c r="B245">
        <v>20.745000000000001</v>
      </c>
      <c r="C245">
        <v>6</v>
      </c>
      <c r="D245">
        <v>2E-3</v>
      </c>
      <c r="E245">
        <v>2E-3</v>
      </c>
    </row>
    <row r="246" spans="1:7" x14ac:dyDescent="0.3">
      <c r="A246" t="s">
        <v>45</v>
      </c>
      <c r="B246">
        <v>16.327999999999999</v>
      </c>
      <c r="E246">
        <v>4.0000000000000001E-3</v>
      </c>
    </row>
    <row r="247" spans="1:7" x14ac:dyDescent="0.3">
      <c r="A247" t="s">
        <v>46</v>
      </c>
      <c r="B247" t="s">
        <v>111</v>
      </c>
      <c r="C247">
        <v>1</v>
      </c>
      <c r="D247">
        <v>1.2999999999999999E-2</v>
      </c>
      <c r="E247">
        <v>1.2999999999999999E-2</v>
      </c>
      <c r="F247">
        <v>6.0000000000000001E-3</v>
      </c>
      <c r="G247">
        <v>3.0000000000000001E-3</v>
      </c>
    </row>
    <row r="248" spans="1:7" x14ac:dyDescent="0.3">
      <c r="A248" t="s">
        <v>48</v>
      </c>
      <c r="B248">
        <v>103</v>
      </c>
    </row>
    <row r="249" spans="1:7" x14ac:dyDescent="0.3">
      <c r="A249" t="s">
        <v>112</v>
      </c>
    </row>
    <row r="250" spans="1:7" x14ac:dyDescent="0.3">
      <c r="A250" t="s">
        <v>113</v>
      </c>
    </row>
    <row r="252" spans="1:7" x14ac:dyDescent="0.3">
      <c r="D252" t="s">
        <v>25</v>
      </c>
    </row>
    <row r="253" spans="1:7" x14ac:dyDescent="0.3">
      <c r="E253" t="s">
        <v>26</v>
      </c>
    </row>
    <row r="254" spans="1:7" x14ac:dyDescent="0.3">
      <c r="D254" t="s">
        <v>27</v>
      </c>
      <c r="E254" t="s">
        <v>28</v>
      </c>
      <c r="F254" t="s">
        <v>29</v>
      </c>
      <c r="G254" t="s">
        <v>4</v>
      </c>
    </row>
    <row r="255" spans="1:7" x14ac:dyDescent="0.3">
      <c r="A255" t="s">
        <v>114</v>
      </c>
      <c r="B255" t="s">
        <v>115</v>
      </c>
      <c r="C255" t="s">
        <v>32</v>
      </c>
      <c r="D255">
        <v>14</v>
      </c>
      <c r="E255">
        <v>10</v>
      </c>
      <c r="F255">
        <v>21</v>
      </c>
      <c r="G255">
        <v>45</v>
      </c>
    </row>
    <row r="256" spans="1:7" x14ac:dyDescent="0.3">
      <c r="C256" t="s">
        <v>33</v>
      </c>
      <c r="D256" s="1">
        <v>0.58299999999999996</v>
      </c>
      <c r="E256" s="1">
        <v>0.55600000000000005</v>
      </c>
      <c r="F256" s="1">
        <v>0.35</v>
      </c>
      <c r="G256" s="1">
        <v>0.441</v>
      </c>
    </row>
    <row r="257" spans="1:7" x14ac:dyDescent="0.3">
      <c r="B257" t="s">
        <v>77</v>
      </c>
      <c r="C257" t="s">
        <v>32</v>
      </c>
      <c r="D257">
        <v>9</v>
      </c>
      <c r="E257">
        <v>4</v>
      </c>
      <c r="F257">
        <v>21</v>
      </c>
      <c r="G257">
        <v>34</v>
      </c>
    </row>
    <row r="258" spans="1:7" x14ac:dyDescent="0.3">
      <c r="C258" t="s">
        <v>33</v>
      </c>
      <c r="D258" s="1">
        <v>0.375</v>
      </c>
      <c r="E258" s="1">
        <v>0.222</v>
      </c>
      <c r="F258" s="1">
        <v>0.35</v>
      </c>
      <c r="G258" s="1">
        <v>0.33300000000000002</v>
      </c>
    </row>
    <row r="259" spans="1:7" x14ac:dyDescent="0.3">
      <c r="B259" t="s">
        <v>68</v>
      </c>
      <c r="C259" t="s">
        <v>32</v>
      </c>
      <c r="D259">
        <v>1</v>
      </c>
      <c r="E259">
        <v>4</v>
      </c>
      <c r="F259">
        <v>18</v>
      </c>
      <c r="G259">
        <v>23</v>
      </c>
    </row>
    <row r="260" spans="1:7" x14ac:dyDescent="0.3">
      <c r="C260" t="s">
        <v>33</v>
      </c>
      <c r="D260" s="1">
        <v>4.2000000000000003E-2</v>
      </c>
      <c r="E260" s="1">
        <v>0.222</v>
      </c>
      <c r="F260" s="1">
        <v>0.3</v>
      </c>
      <c r="G260" s="1">
        <v>0.22500000000000001</v>
      </c>
    </row>
    <row r="261" spans="1:7" x14ac:dyDescent="0.3">
      <c r="A261" t="s">
        <v>4</v>
      </c>
      <c r="C261" t="s">
        <v>32</v>
      </c>
      <c r="D261">
        <v>24</v>
      </c>
      <c r="E261">
        <v>18</v>
      </c>
      <c r="F261">
        <v>60</v>
      </c>
      <c r="G261">
        <v>102</v>
      </c>
    </row>
    <row r="262" spans="1:7" x14ac:dyDescent="0.3">
      <c r="C262" t="s">
        <v>33</v>
      </c>
      <c r="D262" s="1">
        <v>1</v>
      </c>
      <c r="E262" s="1">
        <v>1</v>
      </c>
      <c r="F262" s="1">
        <v>1</v>
      </c>
      <c r="G262" s="1">
        <v>1</v>
      </c>
    </row>
    <row r="264" spans="1:7" x14ac:dyDescent="0.3">
      <c r="D264" t="s">
        <v>36</v>
      </c>
    </row>
    <row r="265" spans="1:7" x14ac:dyDescent="0.3">
      <c r="B265" t="s">
        <v>37</v>
      </c>
      <c r="C265" t="s">
        <v>38</v>
      </c>
      <c r="D265" t="s">
        <v>39</v>
      </c>
      <c r="E265" t="s">
        <v>40</v>
      </c>
      <c r="F265" t="s">
        <v>41</v>
      </c>
      <c r="G265" t="s">
        <v>42</v>
      </c>
    </row>
    <row r="266" spans="1:7" x14ac:dyDescent="0.3">
      <c r="A266" t="s">
        <v>43</v>
      </c>
      <c r="B266">
        <v>8.68</v>
      </c>
      <c r="C266">
        <v>4</v>
      </c>
      <c r="D266">
        <v>7.0000000000000007E-2</v>
      </c>
      <c r="E266">
        <v>6.8000000000000005E-2</v>
      </c>
    </row>
    <row r="267" spans="1:7" x14ac:dyDescent="0.3">
      <c r="A267" t="s">
        <v>44</v>
      </c>
      <c r="B267">
        <v>10.417999999999999</v>
      </c>
      <c r="C267">
        <v>4</v>
      </c>
      <c r="D267">
        <v>3.4000000000000002E-2</v>
      </c>
      <c r="E267">
        <v>4.2999999999999997E-2</v>
      </c>
    </row>
    <row r="268" spans="1:7" x14ac:dyDescent="0.3">
      <c r="A268" t="s">
        <v>45</v>
      </c>
      <c r="B268">
        <v>9.3239999999999998</v>
      </c>
      <c r="E268">
        <v>0.05</v>
      </c>
    </row>
    <row r="269" spans="1:7" x14ac:dyDescent="0.3">
      <c r="A269" t="s">
        <v>46</v>
      </c>
      <c r="B269" t="s">
        <v>116</v>
      </c>
      <c r="C269">
        <v>1</v>
      </c>
      <c r="D269">
        <v>8.0000000000000002E-3</v>
      </c>
      <c r="E269">
        <v>8.0000000000000002E-3</v>
      </c>
      <c r="F269">
        <v>4.0000000000000001E-3</v>
      </c>
      <c r="G269">
        <v>2E-3</v>
      </c>
    </row>
    <row r="270" spans="1:7" x14ac:dyDescent="0.3">
      <c r="A270" t="s">
        <v>48</v>
      </c>
      <c r="B270">
        <v>102</v>
      </c>
    </row>
    <row r="271" spans="1:7" x14ac:dyDescent="0.3">
      <c r="A271" t="s">
        <v>117</v>
      </c>
    </row>
    <row r="272" spans="1:7" x14ac:dyDescent="0.3">
      <c r="A272" t="s">
        <v>118</v>
      </c>
    </row>
    <row r="274" spans="1:7" x14ac:dyDescent="0.3">
      <c r="D274" t="s">
        <v>25</v>
      </c>
    </row>
    <row r="275" spans="1:7" x14ac:dyDescent="0.3">
      <c r="E275" t="s">
        <v>26</v>
      </c>
    </row>
    <row r="276" spans="1:7" x14ac:dyDescent="0.3">
      <c r="D276" t="s">
        <v>27</v>
      </c>
      <c r="E276" t="s">
        <v>28</v>
      </c>
      <c r="F276" t="s">
        <v>29</v>
      </c>
      <c r="G276" t="s">
        <v>4</v>
      </c>
    </row>
    <row r="277" spans="1:7" x14ac:dyDescent="0.3">
      <c r="A277" t="s">
        <v>119</v>
      </c>
      <c r="B277" t="s">
        <v>120</v>
      </c>
      <c r="C277" t="s">
        <v>32</v>
      </c>
      <c r="D277">
        <v>17</v>
      </c>
      <c r="E277">
        <v>7</v>
      </c>
      <c r="F277">
        <v>29</v>
      </c>
      <c r="G277">
        <v>53</v>
      </c>
    </row>
    <row r="278" spans="1:7" x14ac:dyDescent="0.3">
      <c r="C278" t="s">
        <v>33</v>
      </c>
      <c r="D278" s="1">
        <v>0.81</v>
      </c>
      <c r="E278" s="1">
        <v>0.33300000000000002</v>
      </c>
      <c r="F278" s="1">
        <v>0.48299999999999998</v>
      </c>
      <c r="G278" s="1">
        <v>0.52</v>
      </c>
    </row>
    <row r="279" spans="1:7" x14ac:dyDescent="0.3">
      <c r="B279" t="s">
        <v>121</v>
      </c>
      <c r="C279" t="s">
        <v>32</v>
      </c>
      <c r="D279">
        <v>2</v>
      </c>
      <c r="E279">
        <v>10</v>
      </c>
      <c r="F279">
        <v>21</v>
      </c>
      <c r="G279">
        <v>33</v>
      </c>
    </row>
    <row r="280" spans="1:7" x14ac:dyDescent="0.3">
      <c r="C280" t="s">
        <v>33</v>
      </c>
      <c r="D280" s="1">
        <v>9.5000000000000001E-2</v>
      </c>
      <c r="E280" s="1">
        <v>0.47599999999999998</v>
      </c>
      <c r="F280" s="1">
        <v>0.35</v>
      </c>
      <c r="G280" s="1">
        <v>0.32400000000000001</v>
      </c>
    </row>
    <row r="281" spans="1:7" x14ac:dyDescent="0.3">
      <c r="B281" t="s">
        <v>122</v>
      </c>
      <c r="C281" t="s">
        <v>32</v>
      </c>
      <c r="D281">
        <v>2</v>
      </c>
      <c r="E281">
        <v>1</v>
      </c>
      <c r="F281">
        <v>10</v>
      </c>
      <c r="G281">
        <v>13</v>
      </c>
    </row>
    <row r="282" spans="1:7" x14ac:dyDescent="0.3">
      <c r="C282" t="s">
        <v>33</v>
      </c>
      <c r="D282" s="1">
        <v>9.5000000000000001E-2</v>
      </c>
      <c r="E282" s="1">
        <v>4.8000000000000001E-2</v>
      </c>
      <c r="F282" s="1">
        <v>0.16700000000000001</v>
      </c>
      <c r="G282" s="1">
        <v>0.127</v>
      </c>
    </row>
    <row r="283" spans="1:7" x14ac:dyDescent="0.3">
      <c r="B283" t="s">
        <v>123</v>
      </c>
      <c r="C283" t="s">
        <v>32</v>
      </c>
      <c r="D283">
        <v>0</v>
      </c>
      <c r="E283">
        <v>3</v>
      </c>
      <c r="F283">
        <v>0</v>
      </c>
      <c r="G283">
        <v>3</v>
      </c>
    </row>
    <row r="284" spans="1:7" x14ac:dyDescent="0.3">
      <c r="C284" t="s">
        <v>33</v>
      </c>
      <c r="D284" s="1">
        <v>0</v>
      </c>
      <c r="E284" s="1">
        <v>0.14299999999999999</v>
      </c>
      <c r="F284" s="1">
        <v>0</v>
      </c>
      <c r="G284" s="1">
        <v>2.9000000000000001E-2</v>
      </c>
    </row>
    <row r="285" spans="1:7" x14ac:dyDescent="0.3">
      <c r="A285" t="s">
        <v>4</v>
      </c>
      <c r="C285" t="s">
        <v>32</v>
      </c>
      <c r="D285">
        <v>21</v>
      </c>
      <c r="E285">
        <v>21</v>
      </c>
      <c r="F285">
        <v>60</v>
      </c>
      <c r="G285">
        <v>102</v>
      </c>
    </row>
    <row r="286" spans="1:7" x14ac:dyDescent="0.3">
      <c r="C286" t="s">
        <v>33</v>
      </c>
      <c r="D286" s="1">
        <v>1</v>
      </c>
      <c r="E286" s="1">
        <v>1</v>
      </c>
      <c r="F286" s="1">
        <v>1</v>
      </c>
      <c r="G286" s="1">
        <v>1</v>
      </c>
    </row>
    <row r="288" spans="1:7" x14ac:dyDescent="0.3">
      <c r="D288" t="s">
        <v>36</v>
      </c>
    </row>
    <row r="289" spans="1:7" x14ac:dyDescent="0.3">
      <c r="B289" t="s">
        <v>37</v>
      </c>
      <c r="C289" t="s">
        <v>38</v>
      </c>
      <c r="D289" t="s">
        <v>39</v>
      </c>
      <c r="E289" t="s">
        <v>40</v>
      </c>
      <c r="F289" t="s">
        <v>41</v>
      </c>
      <c r="G289" t="s">
        <v>42</v>
      </c>
    </row>
    <row r="290" spans="1:7" x14ac:dyDescent="0.3">
      <c r="A290" t="s">
        <v>43</v>
      </c>
      <c r="B290">
        <v>23.492999999999999</v>
      </c>
      <c r="C290">
        <v>6</v>
      </c>
      <c r="D290">
        <v>1E-3</v>
      </c>
      <c r="E290">
        <v>1E-3</v>
      </c>
    </row>
    <row r="291" spans="1:7" x14ac:dyDescent="0.3">
      <c r="A291" t="s">
        <v>44</v>
      </c>
      <c r="B291">
        <v>22.518000000000001</v>
      </c>
      <c r="C291">
        <v>6</v>
      </c>
      <c r="D291">
        <v>1E-3</v>
      </c>
      <c r="E291">
        <v>1E-3</v>
      </c>
    </row>
    <row r="292" spans="1:7" x14ac:dyDescent="0.3">
      <c r="A292" t="s">
        <v>45</v>
      </c>
      <c r="B292">
        <v>18.867999999999999</v>
      </c>
      <c r="E292">
        <v>2E-3</v>
      </c>
    </row>
    <row r="293" spans="1:7" x14ac:dyDescent="0.3">
      <c r="A293" t="s">
        <v>46</v>
      </c>
      <c r="B293" t="s">
        <v>124</v>
      </c>
      <c r="C293">
        <v>1</v>
      </c>
      <c r="D293">
        <v>0.17299999999999999</v>
      </c>
      <c r="E293">
        <v>0.19900000000000001</v>
      </c>
      <c r="F293">
        <v>9.8000000000000004E-2</v>
      </c>
      <c r="G293">
        <v>2.5000000000000001E-2</v>
      </c>
    </row>
    <row r="294" spans="1:7" x14ac:dyDescent="0.3">
      <c r="A294" t="s">
        <v>48</v>
      </c>
      <c r="B294">
        <v>102</v>
      </c>
    </row>
    <row r="295" spans="1:7" x14ac:dyDescent="0.3">
      <c r="A295" t="s">
        <v>125</v>
      </c>
    </row>
    <row r="296" spans="1:7" x14ac:dyDescent="0.3">
      <c r="A296" t="s">
        <v>126</v>
      </c>
    </row>
    <row r="298" spans="1:7" x14ac:dyDescent="0.3">
      <c r="D298" t="s">
        <v>25</v>
      </c>
    </row>
    <row r="299" spans="1:7" x14ac:dyDescent="0.3">
      <c r="E299" t="s">
        <v>26</v>
      </c>
    </row>
    <row r="300" spans="1:7" x14ac:dyDescent="0.3">
      <c r="D300" t="s">
        <v>27</v>
      </c>
      <c r="E300" t="s">
        <v>28</v>
      </c>
      <c r="F300" t="s">
        <v>29</v>
      </c>
      <c r="G300" t="s">
        <v>4</v>
      </c>
    </row>
    <row r="301" spans="1:7" x14ac:dyDescent="0.3">
      <c r="A301" t="s">
        <v>127</v>
      </c>
      <c r="B301" t="s">
        <v>70</v>
      </c>
      <c r="C301" t="s">
        <v>32</v>
      </c>
      <c r="D301">
        <v>17</v>
      </c>
      <c r="E301">
        <v>15</v>
      </c>
      <c r="F301">
        <v>33</v>
      </c>
      <c r="G301">
        <v>65</v>
      </c>
    </row>
    <row r="302" spans="1:7" x14ac:dyDescent="0.3">
      <c r="C302" t="s">
        <v>33</v>
      </c>
      <c r="D302" s="1">
        <v>0.70799999999999996</v>
      </c>
      <c r="E302" s="1">
        <v>0.83299999999999996</v>
      </c>
      <c r="F302" s="1">
        <v>0.78600000000000003</v>
      </c>
      <c r="G302" s="1">
        <v>0.77400000000000002</v>
      </c>
    </row>
    <row r="303" spans="1:7" x14ac:dyDescent="0.3">
      <c r="B303" t="s">
        <v>60</v>
      </c>
      <c r="C303" t="s">
        <v>32</v>
      </c>
      <c r="D303">
        <v>7</v>
      </c>
      <c r="E303">
        <v>2</v>
      </c>
      <c r="F303">
        <v>8</v>
      </c>
      <c r="G303">
        <v>17</v>
      </c>
    </row>
    <row r="304" spans="1:7" x14ac:dyDescent="0.3">
      <c r="C304" t="s">
        <v>33</v>
      </c>
      <c r="D304" s="1">
        <v>0.29199999999999998</v>
      </c>
      <c r="E304" s="1">
        <v>0.111</v>
      </c>
      <c r="F304" s="1">
        <v>0.19</v>
      </c>
      <c r="G304" s="1">
        <v>0.20200000000000001</v>
      </c>
    </row>
    <row r="305" spans="1:7" x14ac:dyDescent="0.3">
      <c r="B305" t="s">
        <v>128</v>
      </c>
      <c r="C305" t="s">
        <v>32</v>
      </c>
      <c r="D305">
        <v>0</v>
      </c>
      <c r="E305">
        <v>1</v>
      </c>
      <c r="F305">
        <v>1</v>
      </c>
      <c r="G305">
        <v>2</v>
      </c>
    </row>
    <row r="306" spans="1:7" x14ac:dyDescent="0.3">
      <c r="C306" t="s">
        <v>33</v>
      </c>
      <c r="D306" s="1">
        <v>0</v>
      </c>
      <c r="E306" s="1">
        <v>5.6000000000000001E-2</v>
      </c>
      <c r="F306" s="1">
        <v>2.4E-2</v>
      </c>
      <c r="G306" s="1">
        <v>2.4E-2</v>
      </c>
    </row>
    <row r="307" spans="1:7" x14ac:dyDescent="0.3">
      <c r="A307" t="s">
        <v>4</v>
      </c>
      <c r="C307" t="s">
        <v>32</v>
      </c>
      <c r="D307">
        <v>24</v>
      </c>
      <c r="E307">
        <v>18</v>
      </c>
      <c r="F307">
        <v>42</v>
      </c>
      <c r="G307">
        <v>84</v>
      </c>
    </row>
    <row r="308" spans="1:7" x14ac:dyDescent="0.3">
      <c r="C308" t="s">
        <v>33</v>
      </c>
      <c r="D308" s="1">
        <v>1</v>
      </c>
      <c r="E308" s="1">
        <v>1</v>
      </c>
      <c r="F308" s="1">
        <v>1</v>
      </c>
      <c r="G308" s="1">
        <v>1</v>
      </c>
    </row>
    <row r="310" spans="1:7" x14ac:dyDescent="0.3">
      <c r="D310" t="s">
        <v>36</v>
      </c>
    </row>
    <row r="311" spans="1:7" x14ac:dyDescent="0.3">
      <c r="B311" t="s">
        <v>37</v>
      </c>
      <c r="C311" t="s">
        <v>38</v>
      </c>
      <c r="D311" t="s">
        <v>39</v>
      </c>
      <c r="E311" t="s">
        <v>40</v>
      </c>
      <c r="F311" t="s">
        <v>41</v>
      </c>
      <c r="G311" t="s">
        <v>42</v>
      </c>
    </row>
    <row r="312" spans="1:7" x14ac:dyDescent="0.3">
      <c r="A312" t="s">
        <v>43</v>
      </c>
      <c r="B312">
        <v>3.2719999999999998</v>
      </c>
      <c r="C312">
        <v>4</v>
      </c>
      <c r="D312">
        <v>0.51300000000000001</v>
      </c>
      <c r="E312">
        <v>0.51800000000000002</v>
      </c>
    </row>
    <row r="313" spans="1:7" x14ac:dyDescent="0.3">
      <c r="A313" t="s">
        <v>44</v>
      </c>
      <c r="B313">
        <v>3.6669999999999998</v>
      </c>
      <c r="C313">
        <v>4</v>
      </c>
      <c r="D313">
        <v>0.45300000000000001</v>
      </c>
      <c r="E313">
        <v>0.53900000000000003</v>
      </c>
    </row>
    <row r="314" spans="1:7" x14ac:dyDescent="0.3">
      <c r="A314" t="s">
        <v>45</v>
      </c>
      <c r="B314">
        <v>3.3069999999999999</v>
      </c>
      <c r="E314">
        <v>0.48</v>
      </c>
    </row>
    <row r="315" spans="1:7" x14ac:dyDescent="0.3">
      <c r="A315" t="s">
        <v>46</v>
      </c>
      <c r="B315" t="s">
        <v>129</v>
      </c>
      <c r="C315">
        <v>1</v>
      </c>
      <c r="D315">
        <v>0.69599999999999995</v>
      </c>
      <c r="E315">
        <v>0.79800000000000004</v>
      </c>
      <c r="F315">
        <v>0.39400000000000002</v>
      </c>
      <c r="G315">
        <v>9.4E-2</v>
      </c>
    </row>
    <row r="316" spans="1:7" x14ac:dyDescent="0.3">
      <c r="A316" t="s">
        <v>48</v>
      </c>
      <c r="B316">
        <v>84</v>
      </c>
    </row>
    <row r="317" spans="1:7" x14ac:dyDescent="0.3">
      <c r="A317" t="s">
        <v>130</v>
      </c>
    </row>
    <row r="318" spans="1:7" x14ac:dyDescent="0.3">
      <c r="A318" t="s">
        <v>131</v>
      </c>
    </row>
    <row r="320" spans="1:7" x14ac:dyDescent="0.3">
      <c r="D320" t="s">
        <v>25</v>
      </c>
    </row>
    <row r="321" spans="1:7" x14ac:dyDescent="0.3">
      <c r="E321" t="s">
        <v>26</v>
      </c>
    </row>
    <row r="322" spans="1:7" x14ac:dyDescent="0.3">
      <c r="D322" t="s">
        <v>27</v>
      </c>
      <c r="E322" t="s">
        <v>28</v>
      </c>
      <c r="F322" t="s">
        <v>29</v>
      </c>
      <c r="G322" t="s">
        <v>4</v>
      </c>
    </row>
    <row r="323" spans="1:7" x14ac:dyDescent="0.3">
      <c r="A323" t="s">
        <v>132</v>
      </c>
      <c r="B323" t="s">
        <v>133</v>
      </c>
      <c r="C323" t="s">
        <v>32</v>
      </c>
      <c r="D323">
        <v>16</v>
      </c>
      <c r="E323">
        <v>9</v>
      </c>
      <c r="F323">
        <v>31</v>
      </c>
      <c r="G323">
        <v>56</v>
      </c>
    </row>
    <row r="324" spans="1:7" x14ac:dyDescent="0.3">
      <c r="C324" t="s">
        <v>33</v>
      </c>
      <c r="D324" s="1">
        <v>0.66700000000000004</v>
      </c>
      <c r="E324" s="1">
        <v>0.45</v>
      </c>
      <c r="F324" s="1">
        <v>0.53400000000000003</v>
      </c>
      <c r="G324" s="1">
        <v>0.54900000000000004</v>
      </c>
    </row>
    <row r="325" spans="1:7" x14ac:dyDescent="0.3">
      <c r="B325" t="s">
        <v>134</v>
      </c>
      <c r="C325" t="s">
        <v>32</v>
      </c>
      <c r="D325">
        <v>6</v>
      </c>
      <c r="E325">
        <v>7</v>
      </c>
      <c r="F325">
        <v>26</v>
      </c>
      <c r="G325">
        <v>39</v>
      </c>
    </row>
    <row r="326" spans="1:7" x14ac:dyDescent="0.3">
      <c r="C326" t="s">
        <v>33</v>
      </c>
      <c r="D326" s="1">
        <v>0.25</v>
      </c>
      <c r="E326" s="1">
        <v>0.35</v>
      </c>
      <c r="F326" s="1">
        <v>0.44800000000000001</v>
      </c>
      <c r="G326" s="1">
        <v>0.38200000000000001</v>
      </c>
    </row>
    <row r="327" spans="1:7" x14ac:dyDescent="0.3">
      <c r="B327" t="s">
        <v>135</v>
      </c>
      <c r="C327" t="s">
        <v>32</v>
      </c>
      <c r="D327">
        <v>2</v>
      </c>
      <c r="E327">
        <v>4</v>
      </c>
      <c r="F327">
        <v>1</v>
      </c>
      <c r="G327">
        <v>7</v>
      </c>
    </row>
    <row r="328" spans="1:7" x14ac:dyDescent="0.3">
      <c r="C328" t="s">
        <v>33</v>
      </c>
      <c r="D328" s="1">
        <v>8.3000000000000004E-2</v>
      </c>
      <c r="E328" s="1">
        <v>0.2</v>
      </c>
      <c r="F328" s="1">
        <v>1.7000000000000001E-2</v>
      </c>
      <c r="G328" s="1">
        <v>6.9000000000000006E-2</v>
      </c>
    </row>
    <row r="329" spans="1:7" x14ac:dyDescent="0.3">
      <c r="A329" t="s">
        <v>4</v>
      </c>
      <c r="C329" t="s">
        <v>32</v>
      </c>
      <c r="D329">
        <v>24</v>
      </c>
      <c r="E329">
        <v>20</v>
      </c>
      <c r="F329">
        <v>58</v>
      </c>
      <c r="G329">
        <v>102</v>
      </c>
    </row>
    <row r="330" spans="1:7" x14ac:dyDescent="0.3">
      <c r="C330" t="s">
        <v>33</v>
      </c>
      <c r="D330" s="1">
        <v>1</v>
      </c>
      <c r="E330" s="1">
        <v>1</v>
      </c>
      <c r="F330" s="1">
        <v>1</v>
      </c>
      <c r="G330" s="1">
        <v>1</v>
      </c>
    </row>
    <row r="332" spans="1:7" x14ac:dyDescent="0.3">
      <c r="D332" t="s">
        <v>36</v>
      </c>
    </row>
    <row r="333" spans="1:7" x14ac:dyDescent="0.3">
      <c r="B333" t="s">
        <v>37</v>
      </c>
      <c r="C333" t="s">
        <v>38</v>
      </c>
      <c r="D333" t="s">
        <v>39</v>
      </c>
      <c r="E333" t="s">
        <v>40</v>
      </c>
      <c r="F333" t="s">
        <v>41</v>
      </c>
      <c r="G333" t="s">
        <v>42</v>
      </c>
    </row>
    <row r="334" spans="1:7" x14ac:dyDescent="0.3">
      <c r="A334" t="s">
        <v>43</v>
      </c>
      <c r="B334">
        <v>10.135</v>
      </c>
      <c r="C334">
        <v>4</v>
      </c>
      <c r="D334">
        <v>3.7999999999999999E-2</v>
      </c>
      <c r="E334">
        <v>3.5999999999999997E-2</v>
      </c>
    </row>
    <row r="335" spans="1:7" x14ac:dyDescent="0.3">
      <c r="A335" t="s">
        <v>44</v>
      </c>
      <c r="B335">
        <v>9.4749999999999996</v>
      </c>
      <c r="C335">
        <v>4</v>
      </c>
      <c r="D335">
        <v>0.05</v>
      </c>
      <c r="E335">
        <v>6.3E-2</v>
      </c>
    </row>
    <row r="336" spans="1:7" x14ac:dyDescent="0.3">
      <c r="A336" t="s">
        <v>45</v>
      </c>
      <c r="B336">
        <v>9.3030000000000008</v>
      </c>
      <c r="E336">
        <v>3.9E-2</v>
      </c>
    </row>
    <row r="337" spans="1:7" x14ac:dyDescent="0.3">
      <c r="A337" t="s">
        <v>46</v>
      </c>
      <c r="B337" t="s">
        <v>136</v>
      </c>
      <c r="C337">
        <v>1</v>
      </c>
      <c r="D337">
        <v>0.94899999999999995</v>
      </c>
      <c r="E337">
        <v>1</v>
      </c>
      <c r="F337">
        <v>0.51600000000000001</v>
      </c>
      <c r="G337">
        <v>7.4999999999999997E-2</v>
      </c>
    </row>
    <row r="338" spans="1:7" x14ac:dyDescent="0.3">
      <c r="A338" t="s">
        <v>48</v>
      </c>
      <c r="B338">
        <v>102</v>
      </c>
    </row>
    <row r="339" spans="1:7" x14ac:dyDescent="0.3">
      <c r="A339" t="s">
        <v>137</v>
      </c>
    </row>
    <row r="340" spans="1:7" x14ac:dyDescent="0.3">
      <c r="A340" t="s">
        <v>138</v>
      </c>
    </row>
    <row r="342" spans="1:7" x14ac:dyDescent="0.3">
      <c r="D342" t="s">
        <v>25</v>
      </c>
    </row>
    <row r="343" spans="1:7" x14ac:dyDescent="0.3">
      <c r="E343" t="s">
        <v>26</v>
      </c>
    </row>
    <row r="344" spans="1:7" x14ac:dyDescent="0.3">
      <c r="D344" t="s">
        <v>27</v>
      </c>
      <c r="E344" t="s">
        <v>28</v>
      </c>
      <c r="F344" t="s">
        <v>29</v>
      </c>
      <c r="G344" t="s">
        <v>4</v>
      </c>
    </row>
    <row r="345" spans="1:7" x14ac:dyDescent="0.3">
      <c r="A345" t="s">
        <v>139</v>
      </c>
      <c r="B345" t="s">
        <v>77</v>
      </c>
      <c r="C345" t="s">
        <v>32</v>
      </c>
      <c r="D345">
        <v>22</v>
      </c>
      <c r="E345">
        <v>21</v>
      </c>
      <c r="F345">
        <v>21</v>
      </c>
      <c r="G345">
        <v>64</v>
      </c>
    </row>
    <row r="346" spans="1:7" x14ac:dyDescent="0.3">
      <c r="C346" t="s">
        <v>33</v>
      </c>
      <c r="D346" s="1">
        <v>0.91700000000000004</v>
      </c>
      <c r="E346" s="1">
        <v>1</v>
      </c>
      <c r="F346" s="1">
        <v>0.5</v>
      </c>
      <c r="G346" s="1">
        <v>0.73599999999999999</v>
      </c>
    </row>
    <row r="347" spans="1:7" x14ac:dyDescent="0.3">
      <c r="B347" t="s">
        <v>75</v>
      </c>
      <c r="C347" t="s">
        <v>32</v>
      </c>
      <c r="D347">
        <v>2</v>
      </c>
      <c r="E347">
        <v>0</v>
      </c>
      <c r="F347">
        <v>21</v>
      </c>
      <c r="G347">
        <v>23</v>
      </c>
    </row>
    <row r="348" spans="1:7" x14ac:dyDescent="0.3">
      <c r="C348" t="s">
        <v>33</v>
      </c>
      <c r="D348" s="1">
        <v>8.3000000000000004E-2</v>
      </c>
      <c r="E348" s="1">
        <v>0</v>
      </c>
      <c r="F348" s="1">
        <v>0.5</v>
      </c>
      <c r="G348" s="1">
        <v>0.26400000000000001</v>
      </c>
    </row>
    <row r="349" spans="1:7" x14ac:dyDescent="0.3">
      <c r="A349" t="s">
        <v>4</v>
      </c>
      <c r="C349" t="s">
        <v>32</v>
      </c>
      <c r="D349">
        <v>24</v>
      </c>
      <c r="E349">
        <v>21</v>
      </c>
      <c r="F349">
        <v>42</v>
      </c>
      <c r="G349">
        <v>87</v>
      </c>
    </row>
    <row r="350" spans="1:7" x14ac:dyDescent="0.3">
      <c r="C350" t="s">
        <v>33</v>
      </c>
      <c r="D350" s="1">
        <v>1</v>
      </c>
      <c r="E350" s="1">
        <v>1</v>
      </c>
      <c r="F350" s="1">
        <v>1</v>
      </c>
      <c r="G350" s="1">
        <v>1</v>
      </c>
    </row>
    <row r="352" spans="1:7" x14ac:dyDescent="0.3">
      <c r="D352" t="s">
        <v>36</v>
      </c>
    </row>
    <row r="353" spans="1:7" x14ac:dyDescent="0.3">
      <c r="B353" t="s">
        <v>37</v>
      </c>
      <c r="C353" t="s">
        <v>38</v>
      </c>
      <c r="D353" t="s">
        <v>39</v>
      </c>
      <c r="E353" t="s">
        <v>40</v>
      </c>
      <c r="F353" t="s">
        <v>41</v>
      </c>
      <c r="G353" t="s">
        <v>42</v>
      </c>
    </row>
    <row r="354" spans="1:7" x14ac:dyDescent="0.3">
      <c r="A354" t="s">
        <v>43</v>
      </c>
      <c r="B354">
        <v>23.582000000000001</v>
      </c>
      <c r="C354">
        <v>2</v>
      </c>
      <c r="D354">
        <v>0</v>
      </c>
      <c r="E354">
        <v>0</v>
      </c>
    </row>
    <row r="355" spans="1:7" x14ac:dyDescent="0.3">
      <c r="A355" t="s">
        <v>44</v>
      </c>
      <c r="B355">
        <v>28.506</v>
      </c>
      <c r="C355">
        <v>2</v>
      </c>
      <c r="D355">
        <v>0</v>
      </c>
      <c r="E355">
        <v>0</v>
      </c>
    </row>
    <row r="356" spans="1:7" x14ac:dyDescent="0.3">
      <c r="A356" t="s">
        <v>45</v>
      </c>
      <c r="B356">
        <v>24.664999999999999</v>
      </c>
      <c r="E356">
        <v>0</v>
      </c>
    </row>
    <row r="357" spans="1:7" x14ac:dyDescent="0.3">
      <c r="A357" t="s">
        <v>46</v>
      </c>
      <c r="B357" t="s">
        <v>140</v>
      </c>
      <c r="C357">
        <v>1</v>
      </c>
      <c r="D357">
        <v>0</v>
      </c>
      <c r="E357">
        <v>0</v>
      </c>
      <c r="F357">
        <v>0</v>
      </c>
      <c r="G357">
        <v>0</v>
      </c>
    </row>
    <row r="358" spans="1:7" x14ac:dyDescent="0.3">
      <c r="A358" t="s">
        <v>48</v>
      </c>
      <c r="B358">
        <v>87</v>
      </c>
    </row>
    <row r="359" spans="1:7" x14ac:dyDescent="0.3">
      <c r="A359" t="s">
        <v>141</v>
      </c>
    </row>
    <row r="360" spans="1:7" x14ac:dyDescent="0.3">
      <c r="A360" t="s">
        <v>142</v>
      </c>
    </row>
    <row r="362" spans="1:7" x14ac:dyDescent="0.3">
      <c r="D362" t="s">
        <v>25</v>
      </c>
    </row>
    <row r="363" spans="1:7" x14ac:dyDescent="0.3">
      <c r="E363" t="s">
        <v>26</v>
      </c>
    </row>
    <row r="364" spans="1:7" x14ac:dyDescent="0.3">
      <c r="D364" t="s">
        <v>27</v>
      </c>
      <c r="E364" t="s">
        <v>28</v>
      </c>
      <c r="F364" t="s">
        <v>29</v>
      </c>
      <c r="G364" t="s">
        <v>4</v>
      </c>
    </row>
    <row r="365" spans="1:7" x14ac:dyDescent="0.3">
      <c r="A365" t="s">
        <v>143</v>
      </c>
      <c r="B365" t="s">
        <v>144</v>
      </c>
      <c r="C365" t="s">
        <v>32</v>
      </c>
      <c r="D365">
        <v>8</v>
      </c>
      <c r="E365">
        <v>10</v>
      </c>
      <c r="F365">
        <v>18</v>
      </c>
      <c r="G365">
        <v>36</v>
      </c>
    </row>
    <row r="366" spans="1:7" x14ac:dyDescent="0.3">
      <c r="C366" t="s">
        <v>33</v>
      </c>
      <c r="D366" s="1">
        <v>0.5</v>
      </c>
      <c r="E366" s="1">
        <v>0.625</v>
      </c>
      <c r="F366" s="1">
        <v>0.56299999999999994</v>
      </c>
      <c r="G366" s="1">
        <v>0.56299999999999994</v>
      </c>
    </row>
    <row r="367" spans="1:7" x14ac:dyDescent="0.3">
      <c r="B367" t="s">
        <v>145</v>
      </c>
      <c r="C367" t="s">
        <v>32</v>
      </c>
      <c r="D367">
        <v>7</v>
      </c>
      <c r="E367">
        <v>3</v>
      </c>
      <c r="F367">
        <v>0</v>
      </c>
      <c r="G367">
        <v>10</v>
      </c>
    </row>
    <row r="368" spans="1:7" x14ac:dyDescent="0.3">
      <c r="C368" t="s">
        <v>33</v>
      </c>
      <c r="D368" s="1">
        <v>0.438</v>
      </c>
      <c r="E368" s="1">
        <v>0.188</v>
      </c>
      <c r="F368" s="1">
        <v>0</v>
      </c>
      <c r="G368" s="1">
        <v>0.156</v>
      </c>
    </row>
    <row r="369" spans="1:7" x14ac:dyDescent="0.3">
      <c r="B369" t="s">
        <v>146</v>
      </c>
      <c r="C369" t="s">
        <v>32</v>
      </c>
      <c r="D369">
        <v>1</v>
      </c>
      <c r="E369">
        <v>1</v>
      </c>
      <c r="F369">
        <v>13</v>
      </c>
      <c r="G369">
        <v>15</v>
      </c>
    </row>
    <row r="370" spans="1:7" x14ac:dyDescent="0.3">
      <c r="C370" t="s">
        <v>33</v>
      </c>
      <c r="D370" s="1">
        <v>6.3E-2</v>
      </c>
      <c r="E370" s="1">
        <v>6.3E-2</v>
      </c>
      <c r="F370" s="1">
        <v>0.40600000000000003</v>
      </c>
      <c r="G370" s="1">
        <v>0.23400000000000001</v>
      </c>
    </row>
    <row r="371" spans="1:7" x14ac:dyDescent="0.3">
      <c r="B371" t="s">
        <v>147</v>
      </c>
      <c r="C371" t="s">
        <v>32</v>
      </c>
      <c r="D371">
        <v>0</v>
      </c>
      <c r="E371">
        <v>2</v>
      </c>
      <c r="F371">
        <v>1</v>
      </c>
      <c r="G371">
        <v>3</v>
      </c>
    </row>
    <row r="372" spans="1:7" x14ac:dyDescent="0.3">
      <c r="C372" t="s">
        <v>33</v>
      </c>
      <c r="D372" s="1">
        <v>0</v>
      </c>
      <c r="E372" s="1">
        <v>0.125</v>
      </c>
      <c r="F372" s="1">
        <v>3.1E-2</v>
      </c>
      <c r="G372" s="1">
        <v>4.7E-2</v>
      </c>
    </row>
    <row r="373" spans="1:7" x14ac:dyDescent="0.3">
      <c r="A373" t="s">
        <v>4</v>
      </c>
      <c r="C373" t="s">
        <v>32</v>
      </c>
      <c r="D373">
        <v>16</v>
      </c>
      <c r="E373">
        <v>16</v>
      </c>
      <c r="F373">
        <v>32</v>
      </c>
      <c r="G373">
        <v>64</v>
      </c>
    </row>
    <row r="374" spans="1:7" x14ac:dyDescent="0.3">
      <c r="C374" t="s">
        <v>33</v>
      </c>
      <c r="D374" s="1">
        <v>1</v>
      </c>
      <c r="E374" s="1">
        <v>1</v>
      </c>
      <c r="F374" s="1">
        <v>1</v>
      </c>
      <c r="G374" s="1">
        <v>1</v>
      </c>
    </row>
    <row r="376" spans="1:7" x14ac:dyDescent="0.3">
      <c r="D376" t="s">
        <v>36</v>
      </c>
    </row>
    <row r="377" spans="1:7" x14ac:dyDescent="0.3">
      <c r="B377" t="s">
        <v>37</v>
      </c>
      <c r="C377" t="s">
        <v>38</v>
      </c>
      <c r="D377" t="s">
        <v>39</v>
      </c>
      <c r="E377" t="s">
        <v>40</v>
      </c>
      <c r="F377" t="s">
        <v>41</v>
      </c>
      <c r="G377" t="s">
        <v>42</v>
      </c>
    </row>
    <row r="378" spans="1:7" x14ac:dyDescent="0.3">
      <c r="A378" t="s">
        <v>43</v>
      </c>
      <c r="B378">
        <v>24.489000000000001</v>
      </c>
      <c r="C378">
        <v>6</v>
      </c>
      <c r="D378">
        <v>0</v>
      </c>
      <c r="E378">
        <v>0</v>
      </c>
    </row>
    <row r="379" spans="1:7" x14ac:dyDescent="0.3">
      <c r="A379" t="s">
        <v>44</v>
      </c>
      <c r="B379">
        <v>27.858000000000001</v>
      </c>
      <c r="C379">
        <v>6</v>
      </c>
      <c r="D379">
        <v>0</v>
      </c>
      <c r="E379">
        <v>0</v>
      </c>
    </row>
    <row r="380" spans="1:7" x14ac:dyDescent="0.3">
      <c r="A380" t="s">
        <v>45</v>
      </c>
      <c r="B380">
        <v>23.138000000000002</v>
      </c>
      <c r="E380">
        <v>0</v>
      </c>
    </row>
    <row r="381" spans="1:7" x14ac:dyDescent="0.3">
      <c r="A381" t="s">
        <v>46</v>
      </c>
      <c r="B381" t="s">
        <v>148</v>
      </c>
      <c r="C381">
        <v>1</v>
      </c>
      <c r="D381">
        <v>0.22900000000000001</v>
      </c>
      <c r="E381">
        <v>0.247</v>
      </c>
      <c r="F381">
        <v>0.13100000000000001</v>
      </c>
      <c r="G381">
        <v>3.1E-2</v>
      </c>
    </row>
    <row r="382" spans="1:7" x14ac:dyDescent="0.3">
      <c r="A382" t="s">
        <v>48</v>
      </c>
      <c r="B382">
        <v>64</v>
      </c>
    </row>
    <row r="383" spans="1:7" x14ac:dyDescent="0.3">
      <c r="A383" t="s">
        <v>149</v>
      </c>
    </row>
    <row r="384" spans="1:7" x14ac:dyDescent="0.3">
      <c r="A384" t="s">
        <v>150</v>
      </c>
    </row>
    <row r="386" spans="1:7" x14ac:dyDescent="0.3">
      <c r="D386" t="s">
        <v>25</v>
      </c>
    </row>
    <row r="387" spans="1:7" x14ac:dyDescent="0.3">
      <c r="E387" t="s">
        <v>26</v>
      </c>
    </row>
    <row r="388" spans="1:7" x14ac:dyDescent="0.3">
      <c r="D388" t="s">
        <v>27</v>
      </c>
      <c r="E388" t="s">
        <v>28</v>
      </c>
      <c r="F388" t="s">
        <v>29</v>
      </c>
      <c r="G388" t="s">
        <v>4</v>
      </c>
    </row>
    <row r="389" spans="1:7" x14ac:dyDescent="0.3">
      <c r="A389" t="s">
        <v>151</v>
      </c>
      <c r="B389" t="s">
        <v>152</v>
      </c>
      <c r="C389" t="s">
        <v>32</v>
      </c>
      <c r="D389">
        <v>6</v>
      </c>
      <c r="E389">
        <v>4</v>
      </c>
      <c r="F389">
        <v>21</v>
      </c>
      <c r="G389">
        <v>31</v>
      </c>
    </row>
    <row r="390" spans="1:7" x14ac:dyDescent="0.3">
      <c r="C390" t="s">
        <v>33</v>
      </c>
      <c r="D390" s="1">
        <v>0.26100000000000001</v>
      </c>
      <c r="E390" s="1">
        <v>0.19</v>
      </c>
      <c r="F390" s="1">
        <v>0.375</v>
      </c>
      <c r="G390" s="1">
        <v>0.31</v>
      </c>
    </row>
    <row r="391" spans="1:7" x14ac:dyDescent="0.3">
      <c r="B391" t="s">
        <v>101</v>
      </c>
      <c r="C391" t="s">
        <v>32</v>
      </c>
      <c r="D391">
        <v>0</v>
      </c>
      <c r="E391">
        <v>13</v>
      </c>
      <c r="F391">
        <v>10</v>
      </c>
      <c r="G391">
        <v>23</v>
      </c>
    </row>
    <row r="392" spans="1:7" x14ac:dyDescent="0.3">
      <c r="C392" t="s">
        <v>33</v>
      </c>
      <c r="D392" s="1">
        <v>0</v>
      </c>
      <c r="E392" s="1">
        <v>0.61899999999999999</v>
      </c>
      <c r="F392" s="1">
        <v>0.17899999999999999</v>
      </c>
      <c r="G392" s="1">
        <v>0.23</v>
      </c>
    </row>
    <row r="393" spans="1:7" x14ac:dyDescent="0.3">
      <c r="B393" t="s">
        <v>103</v>
      </c>
      <c r="C393" t="s">
        <v>32</v>
      </c>
      <c r="D393">
        <v>17</v>
      </c>
      <c r="E393">
        <v>4</v>
      </c>
      <c r="F393">
        <v>25</v>
      </c>
      <c r="G393">
        <v>46</v>
      </c>
    </row>
    <row r="394" spans="1:7" x14ac:dyDescent="0.3">
      <c r="C394" t="s">
        <v>33</v>
      </c>
      <c r="D394" s="1">
        <v>0.73899999999999999</v>
      </c>
      <c r="E394" s="1">
        <v>0.19</v>
      </c>
      <c r="F394" s="1">
        <v>0.44600000000000001</v>
      </c>
      <c r="G394" s="1">
        <v>0.46</v>
      </c>
    </row>
    <row r="395" spans="1:7" x14ac:dyDescent="0.3">
      <c r="A395" t="s">
        <v>4</v>
      </c>
      <c r="C395" t="s">
        <v>32</v>
      </c>
      <c r="D395">
        <v>23</v>
      </c>
      <c r="E395">
        <v>21</v>
      </c>
      <c r="F395">
        <v>56</v>
      </c>
      <c r="G395">
        <v>100</v>
      </c>
    </row>
    <row r="396" spans="1:7" x14ac:dyDescent="0.3">
      <c r="C396" t="s">
        <v>33</v>
      </c>
      <c r="D396" s="1">
        <v>1</v>
      </c>
      <c r="E396" s="1">
        <v>1</v>
      </c>
      <c r="F396" s="1">
        <v>1</v>
      </c>
      <c r="G396" s="1">
        <v>1</v>
      </c>
    </row>
    <row r="398" spans="1:7" x14ac:dyDescent="0.3">
      <c r="D398" t="s">
        <v>36</v>
      </c>
    </row>
    <row r="399" spans="1:7" x14ac:dyDescent="0.3">
      <c r="B399" t="s">
        <v>37</v>
      </c>
      <c r="C399" t="s">
        <v>38</v>
      </c>
      <c r="D399" t="s">
        <v>39</v>
      </c>
      <c r="E399" t="s">
        <v>40</v>
      </c>
      <c r="F399" t="s">
        <v>41</v>
      </c>
      <c r="G399" t="s">
        <v>42</v>
      </c>
    </row>
    <row r="400" spans="1:7" x14ac:dyDescent="0.3">
      <c r="A400" t="s">
        <v>43</v>
      </c>
      <c r="B400">
        <v>28.898</v>
      </c>
      <c r="C400">
        <v>4</v>
      </c>
      <c r="D400">
        <v>0</v>
      </c>
      <c r="E400">
        <v>0</v>
      </c>
    </row>
    <row r="401" spans="1:7" x14ac:dyDescent="0.3">
      <c r="A401" t="s">
        <v>44</v>
      </c>
      <c r="B401">
        <v>30.282</v>
      </c>
      <c r="C401">
        <v>4</v>
      </c>
      <c r="D401">
        <v>0</v>
      </c>
      <c r="E401">
        <v>0</v>
      </c>
    </row>
    <row r="402" spans="1:7" x14ac:dyDescent="0.3">
      <c r="A402" t="s">
        <v>45</v>
      </c>
      <c r="B402">
        <v>26.741</v>
      </c>
      <c r="E402">
        <v>0</v>
      </c>
    </row>
    <row r="403" spans="1:7" x14ac:dyDescent="0.3">
      <c r="A403" t="s">
        <v>46</v>
      </c>
      <c r="B403" t="s">
        <v>153</v>
      </c>
      <c r="C403">
        <v>1</v>
      </c>
      <c r="D403">
        <v>9.6000000000000002E-2</v>
      </c>
      <c r="E403">
        <v>0.109</v>
      </c>
      <c r="F403">
        <v>5.5E-2</v>
      </c>
      <c r="G403">
        <v>1.4E-2</v>
      </c>
    </row>
    <row r="404" spans="1:7" x14ac:dyDescent="0.3">
      <c r="A404" t="s">
        <v>48</v>
      </c>
      <c r="B404">
        <v>100</v>
      </c>
    </row>
    <row r="405" spans="1:7" x14ac:dyDescent="0.3">
      <c r="A405" t="s">
        <v>154</v>
      </c>
    </row>
    <row r="406" spans="1:7" x14ac:dyDescent="0.3">
      <c r="A406" t="s">
        <v>155</v>
      </c>
    </row>
    <row r="408" spans="1:7" x14ac:dyDescent="0.3">
      <c r="D408" t="s">
        <v>25</v>
      </c>
    </row>
    <row r="409" spans="1:7" x14ac:dyDescent="0.3">
      <c r="E409" t="s">
        <v>26</v>
      </c>
    </row>
    <row r="410" spans="1:7" x14ac:dyDescent="0.3">
      <c r="D410" t="s">
        <v>27</v>
      </c>
      <c r="E410" t="s">
        <v>28</v>
      </c>
      <c r="F410" t="s">
        <v>29</v>
      </c>
      <c r="G410" t="s">
        <v>4</v>
      </c>
    </row>
    <row r="411" spans="1:7" x14ac:dyDescent="0.3">
      <c r="A411" t="s">
        <v>156</v>
      </c>
      <c r="B411" t="s">
        <v>101</v>
      </c>
      <c r="C411" t="s">
        <v>32</v>
      </c>
      <c r="D411">
        <v>1</v>
      </c>
      <c r="E411">
        <v>4</v>
      </c>
      <c r="F411">
        <v>1</v>
      </c>
      <c r="G411">
        <v>6</v>
      </c>
    </row>
    <row r="412" spans="1:7" x14ac:dyDescent="0.3">
      <c r="C412" t="s">
        <v>33</v>
      </c>
      <c r="D412" s="1">
        <v>0.16700000000000001</v>
      </c>
      <c r="E412" s="1">
        <v>0.44400000000000001</v>
      </c>
      <c r="F412" s="1">
        <v>0.111</v>
      </c>
      <c r="G412" s="1">
        <v>0.25</v>
      </c>
    </row>
    <row r="413" spans="1:7" x14ac:dyDescent="0.3">
      <c r="B413" t="s">
        <v>157</v>
      </c>
      <c r="C413" t="s">
        <v>32</v>
      </c>
      <c r="D413">
        <v>5</v>
      </c>
      <c r="E413">
        <v>2</v>
      </c>
      <c r="F413">
        <v>2</v>
      </c>
      <c r="G413">
        <v>9</v>
      </c>
    </row>
    <row r="414" spans="1:7" x14ac:dyDescent="0.3">
      <c r="C414" t="s">
        <v>33</v>
      </c>
      <c r="D414" s="1">
        <v>0.83299999999999996</v>
      </c>
      <c r="E414" s="1">
        <v>0.222</v>
      </c>
      <c r="F414" s="1">
        <v>0.222</v>
      </c>
      <c r="G414" s="1">
        <v>0.375</v>
      </c>
    </row>
    <row r="415" spans="1:7" x14ac:dyDescent="0.3">
      <c r="B415" t="s">
        <v>158</v>
      </c>
      <c r="C415" t="s">
        <v>32</v>
      </c>
      <c r="D415">
        <v>0</v>
      </c>
      <c r="E415">
        <v>2</v>
      </c>
      <c r="F415">
        <v>1</v>
      </c>
      <c r="G415">
        <v>3</v>
      </c>
    </row>
    <row r="416" spans="1:7" x14ac:dyDescent="0.3">
      <c r="C416" t="s">
        <v>33</v>
      </c>
      <c r="D416" s="1">
        <v>0</v>
      </c>
      <c r="E416" s="1">
        <v>0.222</v>
      </c>
      <c r="F416" s="1">
        <v>0.111</v>
      </c>
      <c r="G416" s="1">
        <v>0.125</v>
      </c>
    </row>
    <row r="417" spans="1:7" x14ac:dyDescent="0.3">
      <c r="B417" t="s">
        <v>159</v>
      </c>
      <c r="C417" t="s">
        <v>32</v>
      </c>
      <c r="D417">
        <v>0</v>
      </c>
      <c r="E417">
        <v>1</v>
      </c>
      <c r="F417">
        <v>5</v>
      </c>
      <c r="G417">
        <v>6</v>
      </c>
    </row>
    <row r="418" spans="1:7" x14ac:dyDescent="0.3">
      <c r="C418" t="s">
        <v>33</v>
      </c>
      <c r="D418" s="1">
        <v>0</v>
      </c>
      <c r="E418" s="1">
        <v>0.111</v>
      </c>
      <c r="F418" s="1">
        <v>0.55600000000000005</v>
      </c>
      <c r="G418" s="1">
        <v>0.25</v>
      </c>
    </row>
    <row r="419" spans="1:7" x14ac:dyDescent="0.3">
      <c r="A419" t="s">
        <v>4</v>
      </c>
      <c r="C419" t="s">
        <v>32</v>
      </c>
      <c r="D419">
        <v>6</v>
      </c>
      <c r="E419">
        <v>9</v>
      </c>
      <c r="F419">
        <v>9</v>
      </c>
      <c r="G419">
        <v>24</v>
      </c>
    </row>
    <row r="420" spans="1:7" x14ac:dyDescent="0.3">
      <c r="C420" t="s">
        <v>33</v>
      </c>
      <c r="D420" s="1">
        <v>1</v>
      </c>
      <c r="E420" s="1">
        <v>1</v>
      </c>
      <c r="F420" s="1">
        <v>1</v>
      </c>
      <c r="G420" s="1">
        <v>1</v>
      </c>
    </row>
    <row r="422" spans="1:7" x14ac:dyDescent="0.3">
      <c r="D422" t="s">
        <v>36</v>
      </c>
    </row>
    <row r="423" spans="1:7" x14ac:dyDescent="0.3">
      <c r="B423" t="s">
        <v>37</v>
      </c>
      <c r="C423" t="s">
        <v>38</v>
      </c>
      <c r="D423" t="s">
        <v>39</v>
      </c>
      <c r="E423" t="s">
        <v>40</v>
      </c>
      <c r="F423" t="s">
        <v>41</v>
      </c>
      <c r="G423" t="s">
        <v>42</v>
      </c>
    </row>
    <row r="424" spans="1:7" x14ac:dyDescent="0.3">
      <c r="A424" t="s">
        <v>43</v>
      </c>
      <c r="B424">
        <v>13.704000000000001</v>
      </c>
      <c r="C424">
        <v>6</v>
      </c>
      <c r="D424">
        <v>3.3000000000000002E-2</v>
      </c>
      <c r="E424">
        <v>2.5999999999999999E-2</v>
      </c>
    </row>
    <row r="425" spans="1:7" x14ac:dyDescent="0.3">
      <c r="A425" t="s">
        <v>44</v>
      </c>
      <c r="B425">
        <v>14.398</v>
      </c>
      <c r="C425">
        <v>6</v>
      </c>
      <c r="D425">
        <v>2.5000000000000001E-2</v>
      </c>
      <c r="E425">
        <v>0.06</v>
      </c>
    </row>
    <row r="426" spans="1:7" x14ac:dyDescent="0.3">
      <c r="A426" t="s">
        <v>45</v>
      </c>
      <c r="B426">
        <v>10.978</v>
      </c>
      <c r="E426">
        <v>4.4999999999999998E-2</v>
      </c>
    </row>
    <row r="427" spans="1:7" x14ac:dyDescent="0.3">
      <c r="A427" t="s">
        <v>46</v>
      </c>
      <c r="B427" t="s">
        <v>160</v>
      </c>
      <c r="C427">
        <v>1</v>
      </c>
      <c r="D427">
        <v>2.3E-2</v>
      </c>
      <c r="E427">
        <v>2.5999999999999999E-2</v>
      </c>
      <c r="F427">
        <v>1.4E-2</v>
      </c>
      <c r="G427">
        <v>7.0000000000000001E-3</v>
      </c>
    </row>
    <row r="428" spans="1:7" x14ac:dyDescent="0.3">
      <c r="A428" t="s">
        <v>48</v>
      </c>
      <c r="B428">
        <v>24</v>
      </c>
    </row>
    <row r="429" spans="1:7" x14ac:dyDescent="0.3">
      <c r="A429" t="s">
        <v>161</v>
      </c>
    </row>
    <row r="430" spans="1:7" x14ac:dyDescent="0.3">
      <c r="A430" t="s">
        <v>162</v>
      </c>
    </row>
  </sheetData>
  <mergeCells count="21">
    <mergeCell ref="T56:T58"/>
    <mergeCell ref="T59:T62"/>
    <mergeCell ref="T33:T36"/>
    <mergeCell ref="T37:T39"/>
    <mergeCell ref="T40:T43"/>
    <mergeCell ref="T44:T46"/>
    <mergeCell ref="T47:T49"/>
    <mergeCell ref="T50:T51"/>
    <mergeCell ref="T52:T55"/>
    <mergeCell ref="T30:T32"/>
    <mergeCell ref="N1:O1"/>
    <mergeCell ref="P1:Q1"/>
    <mergeCell ref="R1:S1"/>
    <mergeCell ref="T3:T5"/>
    <mergeCell ref="T6:T9"/>
    <mergeCell ref="T10:T12"/>
    <mergeCell ref="T13:T16"/>
    <mergeCell ref="T17:T20"/>
    <mergeCell ref="T21:T23"/>
    <mergeCell ref="T24:T26"/>
    <mergeCell ref="T27:T2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cuestionario</vt:lpstr>
    </vt:vector>
  </TitlesOfParts>
  <Company>SEPLIN SOLUCIONES ESTADISTICAS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Llenalia Garcia Fernandez</dc:creator>
  <cp:lastModifiedBy>Lobillo</cp:lastModifiedBy>
  <dcterms:created xsi:type="dcterms:W3CDTF">2015-09-27T21:41:39Z</dcterms:created>
  <dcterms:modified xsi:type="dcterms:W3CDTF">2015-10-16T06:52:03Z</dcterms:modified>
</cp:coreProperties>
</file>