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2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drawings/drawing3.xml" ContentType="application/vnd.openxmlformats-officedocument.drawing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4.xml" ContentType="application/vnd.openxmlformats-officedocument.drawing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drawings/drawing5.xml" ContentType="application/vnd.openxmlformats-officedocument.drawing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drawings/drawing6.xml" ContentType="application/vnd.openxmlformats-officedocument.drawing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chart102.xml" ContentType="application/vnd.openxmlformats-officedocument.drawingml.chart+xml"/>
  <Override PartName="/xl/charts/chart103.xml" ContentType="application/vnd.openxmlformats-officedocument.drawingml.chart+xml"/>
  <Override PartName="/xl/charts/chart104.xml" ContentType="application/vnd.openxmlformats-officedocument.drawingml.chart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charts/chart107.xml" ContentType="application/vnd.openxmlformats-officedocument.drawingml.chart+xml"/>
  <Override PartName="/xl/charts/chart10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7620" yWindow="12" windowWidth="12876" windowHeight="8076" tabRatio="500" firstSheet="7" activeTab="10"/>
  </bookViews>
  <sheets>
    <sheet name="Descriptiva" sheetId="7" r:id="rId1"/>
    <sheet name="Total" sheetId="9" r:id="rId2"/>
    <sheet name="Total coment" sheetId="10" r:id="rId3"/>
    <sheet name="Tabla Total" sheetId="11" r:id="rId4"/>
    <sheet name="Por sexo" sheetId="1" r:id="rId5"/>
    <sheet name="Por Zona" sheetId="2" r:id="rId6"/>
    <sheet name="Por Edad" sheetId="3" r:id="rId7"/>
    <sheet name="Por centro" sheetId="4" r:id="rId8"/>
    <sheet name="Por Antiguedad" sheetId="6" r:id="rId9"/>
    <sheet name="Por curso" sheetId="8" r:id="rId10"/>
    <sheet name="Hoja1" sheetId="12" r:id="rId1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29" i="8" l="1"/>
  <c r="R29" i="8"/>
  <c r="Q29" i="8"/>
  <c r="P29" i="8"/>
  <c r="O29" i="8"/>
  <c r="N29" i="8"/>
  <c r="M29" i="8"/>
  <c r="S29" i="6"/>
  <c r="R29" i="6"/>
  <c r="Q29" i="6"/>
  <c r="P29" i="6"/>
  <c r="O29" i="6"/>
  <c r="N29" i="6"/>
  <c r="M30" i="6"/>
  <c r="M29" i="6"/>
  <c r="S29" i="4"/>
  <c r="R29" i="4"/>
  <c r="Q29" i="4"/>
  <c r="P29" i="4"/>
  <c r="O29" i="4"/>
  <c r="N29" i="4"/>
  <c r="M29" i="4"/>
  <c r="S29" i="3"/>
  <c r="R29" i="3"/>
  <c r="Q29" i="3"/>
  <c r="P29" i="3"/>
  <c r="O29" i="3"/>
  <c r="N29" i="3"/>
  <c r="M29" i="3"/>
  <c r="J57" i="7"/>
  <c r="K57" i="7"/>
  <c r="L57" i="7"/>
  <c r="J58" i="7"/>
  <c r="K58" i="7"/>
  <c r="L58" i="7"/>
  <c r="L56" i="7"/>
  <c r="K56" i="7"/>
  <c r="J56" i="7"/>
  <c r="I56" i="7"/>
  <c r="J55" i="7"/>
  <c r="K55" i="7"/>
  <c r="L55" i="7"/>
  <c r="L54" i="7"/>
  <c r="K54" i="7"/>
  <c r="J54" i="7"/>
  <c r="I54" i="7"/>
  <c r="J52" i="7"/>
  <c r="K52" i="7"/>
  <c r="L52" i="7"/>
  <c r="J53" i="7"/>
  <c r="K53" i="7"/>
  <c r="L53" i="7"/>
  <c r="L51" i="7"/>
  <c r="K51" i="7"/>
  <c r="J51" i="7"/>
  <c r="I51" i="7"/>
  <c r="J39" i="7"/>
  <c r="K39" i="7"/>
  <c r="L39" i="7"/>
  <c r="J40" i="7"/>
  <c r="K40" i="7"/>
  <c r="L40" i="7"/>
  <c r="J41" i="7"/>
  <c r="K41" i="7"/>
  <c r="L41" i="7"/>
  <c r="J42" i="7"/>
  <c r="K42" i="7"/>
  <c r="L42" i="7"/>
  <c r="J43" i="7"/>
  <c r="K43" i="7"/>
  <c r="L43" i="7"/>
  <c r="J44" i="7"/>
  <c r="K44" i="7"/>
  <c r="L44" i="7"/>
  <c r="J45" i="7"/>
  <c r="K45" i="7"/>
  <c r="L45" i="7"/>
  <c r="J46" i="7"/>
  <c r="K46" i="7"/>
  <c r="L46" i="7"/>
  <c r="J47" i="7"/>
  <c r="K47" i="7"/>
  <c r="L47" i="7"/>
  <c r="J48" i="7"/>
  <c r="K48" i="7"/>
  <c r="L48" i="7"/>
  <c r="J49" i="7"/>
  <c r="K49" i="7"/>
  <c r="L49" i="7"/>
  <c r="J50" i="7"/>
  <c r="K50" i="7"/>
  <c r="L50" i="7"/>
  <c r="J35" i="7"/>
  <c r="K35" i="7"/>
  <c r="L35" i="7"/>
  <c r="J36" i="7"/>
  <c r="K36" i="7"/>
  <c r="L36" i="7"/>
  <c r="J37" i="7"/>
  <c r="K37" i="7"/>
  <c r="L37" i="7"/>
  <c r="J38" i="7"/>
  <c r="K38" i="7"/>
  <c r="L38" i="7"/>
  <c r="L34" i="7"/>
  <c r="K34" i="7"/>
  <c r="J34" i="7"/>
  <c r="I34" i="7"/>
  <c r="J32" i="7"/>
  <c r="K32" i="7"/>
  <c r="L32" i="7"/>
  <c r="J33" i="7"/>
  <c r="K33" i="7"/>
  <c r="L33" i="7"/>
  <c r="L31" i="7"/>
  <c r="K31" i="7"/>
  <c r="J31" i="7"/>
  <c r="I31" i="7"/>
  <c r="J26" i="7"/>
  <c r="K26" i="7"/>
  <c r="L26" i="7"/>
  <c r="J27" i="7"/>
  <c r="K27" i="7"/>
  <c r="L27" i="7"/>
  <c r="J28" i="7"/>
  <c r="K28" i="7"/>
  <c r="L28" i="7"/>
  <c r="J29" i="7"/>
  <c r="K29" i="7"/>
  <c r="L29" i="7"/>
  <c r="J30" i="7"/>
  <c r="K30" i="7"/>
  <c r="L30" i="7"/>
  <c r="L25" i="7"/>
  <c r="K25" i="7"/>
  <c r="J25" i="7"/>
  <c r="I25" i="7"/>
  <c r="J23" i="7"/>
  <c r="K23" i="7"/>
  <c r="L23" i="7"/>
  <c r="J24" i="7"/>
  <c r="K24" i="7"/>
  <c r="L24" i="7"/>
  <c r="L22" i="7"/>
  <c r="K22" i="7"/>
  <c r="J22" i="7"/>
  <c r="I22" i="7"/>
  <c r="J20" i="7"/>
  <c r="K20" i="7"/>
  <c r="L20" i="7"/>
  <c r="J21" i="7"/>
  <c r="K21" i="7"/>
  <c r="L21" i="7"/>
  <c r="J9" i="7"/>
  <c r="K9" i="7"/>
  <c r="L9" i="7"/>
  <c r="J10" i="7"/>
  <c r="K10" i="7"/>
  <c r="L10" i="7"/>
  <c r="J11" i="7"/>
  <c r="K11" i="7"/>
  <c r="L11" i="7"/>
  <c r="J12" i="7"/>
  <c r="K12" i="7"/>
  <c r="L12" i="7"/>
  <c r="J13" i="7"/>
  <c r="K13" i="7"/>
  <c r="L13" i="7"/>
  <c r="J14" i="7"/>
  <c r="K14" i="7"/>
  <c r="L14" i="7"/>
  <c r="J15" i="7"/>
  <c r="K15" i="7"/>
  <c r="L15" i="7"/>
  <c r="J16" i="7"/>
  <c r="K16" i="7"/>
  <c r="L16" i="7"/>
  <c r="J17" i="7"/>
  <c r="K17" i="7"/>
  <c r="L17" i="7"/>
  <c r="J18" i="7"/>
  <c r="K18" i="7"/>
  <c r="L18" i="7"/>
  <c r="J19" i="7"/>
  <c r="K19" i="7"/>
  <c r="L19" i="7"/>
  <c r="L8" i="7"/>
  <c r="K8" i="7"/>
  <c r="J8" i="7"/>
  <c r="I8" i="7"/>
  <c r="F56" i="11"/>
  <c r="F53" i="11"/>
  <c r="F50" i="11"/>
  <c r="F48" i="11"/>
  <c r="F46" i="11"/>
  <c r="F43" i="11"/>
  <c r="F33" i="11"/>
  <c r="E56" i="11"/>
  <c r="E53" i="11"/>
  <c r="B59" i="11"/>
  <c r="C59" i="11"/>
  <c r="D59" i="11"/>
  <c r="D58" i="11"/>
  <c r="C58" i="11"/>
  <c r="B58" i="11"/>
  <c r="D57" i="11"/>
  <c r="C57" i="11"/>
  <c r="B57" i="11"/>
  <c r="D56" i="11"/>
  <c r="C56" i="11"/>
  <c r="B56" i="11"/>
  <c r="A56" i="11"/>
  <c r="D55" i="11"/>
  <c r="C55" i="11"/>
  <c r="B55" i="11"/>
  <c r="D54" i="11"/>
  <c r="C54" i="11"/>
  <c r="B54" i="11"/>
  <c r="D53" i="11"/>
  <c r="C53" i="11"/>
  <c r="B53" i="11"/>
  <c r="A53" i="11"/>
  <c r="E50" i="11"/>
  <c r="E48" i="11"/>
  <c r="E46" i="11"/>
  <c r="E43" i="11"/>
  <c r="E41" i="11"/>
  <c r="E38" i="11"/>
  <c r="E36" i="11"/>
  <c r="E33" i="11"/>
  <c r="E30" i="11"/>
  <c r="E27" i="11"/>
  <c r="E25" i="11"/>
  <c r="E23" i="11"/>
  <c r="E20" i="11"/>
  <c r="E18" i="11"/>
  <c r="E15" i="11"/>
  <c r="E11" i="11"/>
  <c r="E8" i="11"/>
  <c r="E6" i="11"/>
  <c r="E3" i="11"/>
  <c r="B52" i="11"/>
  <c r="C52" i="11"/>
  <c r="D52" i="11"/>
  <c r="D51" i="11"/>
  <c r="C51" i="11"/>
  <c r="B51" i="11"/>
  <c r="D50" i="11"/>
  <c r="C50" i="11"/>
  <c r="B50" i="11"/>
  <c r="A50" i="11"/>
  <c r="D49" i="11"/>
  <c r="C49" i="11"/>
  <c r="B49" i="11"/>
  <c r="D48" i="11"/>
  <c r="C48" i="11"/>
  <c r="B48" i="11"/>
  <c r="A48" i="11"/>
  <c r="D47" i="11"/>
  <c r="C47" i="11"/>
  <c r="B47" i="11"/>
  <c r="D46" i="11"/>
  <c r="C46" i="11"/>
  <c r="B46" i="11"/>
  <c r="A46" i="11"/>
  <c r="B45" i="11"/>
  <c r="C45" i="11"/>
  <c r="D45" i="11"/>
  <c r="D44" i="11"/>
  <c r="C44" i="11"/>
  <c r="B44" i="11"/>
  <c r="D43" i="11"/>
  <c r="C43" i="11"/>
  <c r="B43" i="11"/>
  <c r="A43" i="11"/>
  <c r="D42" i="11"/>
  <c r="C42" i="11"/>
  <c r="B42" i="11"/>
  <c r="D41" i="11"/>
  <c r="C41" i="11"/>
  <c r="B41" i="11"/>
  <c r="A41" i="11"/>
  <c r="D40" i="11"/>
  <c r="C40" i="11"/>
  <c r="B40" i="11"/>
  <c r="D39" i="11"/>
  <c r="C39" i="11"/>
  <c r="B39" i="11"/>
  <c r="D38" i="11"/>
  <c r="C38" i="11"/>
  <c r="B38" i="11"/>
  <c r="A38" i="11"/>
  <c r="D37" i="11"/>
  <c r="C37" i="11"/>
  <c r="B37" i="11"/>
  <c r="D36" i="11"/>
  <c r="C36" i="11"/>
  <c r="B36" i="11"/>
  <c r="A36" i="11"/>
  <c r="D35" i="11"/>
  <c r="D34" i="11"/>
  <c r="D33" i="11"/>
  <c r="C35" i="11"/>
  <c r="C34" i="11"/>
  <c r="C33" i="11"/>
  <c r="B35" i="11"/>
  <c r="B34" i="11"/>
  <c r="B33" i="11"/>
  <c r="A33" i="11"/>
  <c r="D32" i="11"/>
  <c r="D31" i="11"/>
  <c r="D30" i="11"/>
  <c r="C32" i="11"/>
  <c r="C31" i="11"/>
  <c r="C30" i="11"/>
  <c r="B32" i="11"/>
  <c r="B31" i="11"/>
  <c r="B30" i="11"/>
  <c r="A30" i="11"/>
  <c r="D28" i="11"/>
  <c r="D29" i="11"/>
  <c r="C28" i="11"/>
  <c r="C29" i="11"/>
  <c r="B29" i="11"/>
  <c r="B28" i="11"/>
  <c r="B9" i="11"/>
  <c r="C9" i="11"/>
  <c r="D9" i="11"/>
  <c r="B10" i="11"/>
  <c r="C10" i="11"/>
  <c r="D10" i="11"/>
  <c r="D27" i="11"/>
  <c r="C27" i="11"/>
  <c r="B27" i="11"/>
  <c r="A27" i="11"/>
  <c r="D26" i="11"/>
  <c r="C26" i="11"/>
  <c r="B26" i="11"/>
  <c r="D25" i="11"/>
  <c r="C25" i="11"/>
  <c r="B25" i="11"/>
  <c r="A25" i="11"/>
  <c r="D24" i="11"/>
  <c r="C24" i="11"/>
  <c r="B24" i="11"/>
  <c r="D23" i="11"/>
  <c r="C23" i="11"/>
  <c r="B23" i="11"/>
  <c r="A23" i="11"/>
  <c r="D22" i="11"/>
  <c r="C22" i="11"/>
  <c r="B22" i="11"/>
  <c r="D21" i="11"/>
  <c r="C21" i="11"/>
  <c r="B21" i="11"/>
  <c r="F20" i="11"/>
  <c r="D20" i="11"/>
  <c r="C20" i="11"/>
  <c r="B20" i="11"/>
  <c r="A20" i="11"/>
  <c r="D19" i="11"/>
  <c r="C19" i="11"/>
  <c r="B19" i="11"/>
  <c r="D18" i="11"/>
  <c r="C18" i="11"/>
  <c r="B18" i="11"/>
  <c r="A18" i="11"/>
  <c r="D17" i="11"/>
  <c r="C17" i="11"/>
  <c r="B17" i="11"/>
  <c r="D16" i="11"/>
  <c r="C16" i="11"/>
  <c r="B16" i="11"/>
  <c r="D15" i="11"/>
  <c r="C15" i="11"/>
  <c r="B15" i="11"/>
  <c r="A15" i="11"/>
  <c r="D14" i="11"/>
  <c r="C14" i="11"/>
  <c r="B14" i="11"/>
  <c r="D13" i="11"/>
  <c r="C13" i="11"/>
  <c r="B13" i="11"/>
  <c r="D12" i="11"/>
  <c r="C12" i="11"/>
  <c r="B12" i="11"/>
  <c r="D11" i="11"/>
  <c r="C11" i="11"/>
  <c r="B11" i="11"/>
  <c r="A11" i="11"/>
  <c r="F8" i="11"/>
  <c r="D8" i="11"/>
  <c r="C8" i="11"/>
  <c r="B8" i="11"/>
  <c r="A8" i="11"/>
  <c r="D7" i="11"/>
  <c r="C7" i="11"/>
  <c r="B7" i="11"/>
  <c r="D6" i="11"/>
  <c r="C6" i="11"/>
  <c r="B6" i="11"/>
  <c r="A6" i="11"/>
  <c r="D5" i="11"/>
  <c r="C5" i="11"/>
  <c r="B5" i="11"/>
  <c r="D4" i="11"/>
  <c r="C4" i="11"/>
  <c r="B4" i="11"/>
  <c r="D3" i="11"/>
  <c r="C3" i="11"/>
  <c r="B3" i="11"/>
  <c r="A3" i="11"/>
  <c r="T15" i="8"/>
  <c r="T15" i="6"/>
  <c r="T15" i="4"/>
  <c r="T15" i="3"/>
  <c r="T6" i="3"/>
  <c r="T6" i="4"/>
  <c r="T6" i="6"/>
  <c r="T6" i="8"/>
  <c r="S49" i="8"/>
  <c r="R49" i="8"/>
  <c r="Q49" i="8"/>
  <c r="P49" i="8"/>
  <c r="O49" i="8"/>
  <c r="N49" i="8"/>
  <c r="M49" i="8"/>
  <c r="T48" i="8"/>
  <c r="S48" i="8"/>
  <c r="R48" i="8"/>
  <c r="Q48" i="8"/>
  <c r="P48" i="8"/>
  <c r="O48" i="8"/>
  <c r="N48" i="8"/>
  <c r="M48" i="8"/>
  <c r="L48" i="8"/>
  <c r="S47" i="8"/>
  <c r="R47" i="8"/>
  <c r="Q47" i="8"/>
  <c r="P47" i="8"/>
  <c r="O47" i="8"/>
  <c r="N47" i="8"/>
  <c r="M47" i="8"/>
  <c r="T46" i="8"/>
  <c r="S46" i="8"/>
  <c r="R46" i="8"/>
  <c r="Q46" i="8"/>
  <c r="P46" i="8"/>
  <c r="O46" i="8"/>
  <c r="N46" i="8"/>
  <c r="M46" i="8"/>
  <c r="L46" i="8"/>
  <c r="S45" i="8"/>
  <c r="R45" i="8"/>
  <c r="Q45" i="8"/>
  <c r="P45" i="8"/>
  <c r="O45" i="8"/>
  <c r="N45" i="8"/>
  <c r="M45" i="8"/>
  <c r="S44" i="8"/>
  <c r="R44" i="8"/>
  <c r="Q44" i="8"/>
  <c r="P44" i="8"/>
  <c r="O44" i="8"/>
  <c r="N44" i="8"/>
  <c r="M44" i="8"/>
  <c r="T43" i="8"/>
  <c r="S43" i="8"/>
  <c r="R43" i="8"/>
  <c r="Q43" i="8"/>
  <c r="P43" i="8"/>
  <c r="O43" i="8"/>
  <c r="N43" i="8"/>
  <c r="M43" i="8"/>
  <c r="L43" i="8"/>
  <c r="S42" i="8"/>
  <c r="R42" i="8"/>
  <c r="Q42" i="8"/>
  <c r="P42" i="8"/>
  <c r="O42" i="8"/>
  <c r="N42" i="8"/>
  <c r="M42" i="8"/>
  <c r="T41" i="8"/>
  <c r="S41" i="8"/>
  <c r="R41" i="8"/>
  <c r="Q41" i="8"/>
  <c r="P41" i="8"/>
  <c r="O41" i="8"/>
  <c r="N41" i="8"/>
  <c r="M41" i="8"/>
  <c r="L41" i="8"/>
  <c r="S40" i="8"/>
  <c r="R40" i="8"/>
  <c r="Q40" i="8"/>
  <c r="P40" i="8"/>
  <c r="O40" i="8"/>
  <c r="N40" i="8"/>
  <c r="M40" i="8"/>
  <c r="S39" i="8"/>
  <c r="R39" i="8"/>
  <c r="Q39" i="8"/>
  <c r="P39" i="8"/>
  <c r="O39" i="8"/>
  <c r="N39" i="8"/>
  <c r="M39" i="8"/>
  <c r="T38" i="8"/>
  <c r="S38" i="8"/>
  <c r="R38" i="8"/>
  <c r="Q38" i="8"/>
  <c r="P38" i="8"/>
  <c r="O38" i="8"/>
  <c r="N38" i="8"/>
  <c r="M38" i="8"/>
  <c r="L38" i="8"/>
  <c r="S37" i="8"/>
  <c r="R37" i="8"/>
  <c r="Q37" i="8"/>
  <c r="P37" i="8"/>
  <c r="O37" i="8"/>
  <c r="N37" i="8"/>
  <c r="M37" i="8"/>
  <c r="T36" i="8"/>
  <c r="S36" i="8"/>
  <c r="R36" i="8"/>
  <c r="Q36" i="8"/>
  <c r="P36" i="8"/>
  <c r="O36" i="8"/>
  <c r="N36" i="8"/>
  <c r="M36" i="8"/>
  <c r="L36" i="8"/>
  <c r="S35" i="8"/>
  <c r="R35" i="8"/>
  <c r="Q35" i="8"/>
  <c r="P35" i="8"/>
  <c r="O35" i="8"/>
  <c r="N35" i="8"/>
  <c r="M35" i="8"/>
  <c r="S34" i="8"/>
  <c r="R34" i="8"/>
  <c r="Q34" i="8"/>
  <c r="P34" i="8"/>
  <c r="O34" i="8"/>
  <c r="N34" i="8"/>
  <c r="M34" i="8"/>
  <c r="T33" i="8"/>
  <c r="S33" i="8"/>
  <c r="R33" i="8"/>
  <c r="Q33" i="8"/>
  <c r="P33" i="8"/>
  <c r="O33" i="8"/>
  <c r="N33" i="8"/>
  <c r="M33" i="8"/>
  <c r="L33" i="8"/>
  <c r="S32" i="8"/>
  <c r="R32" i="8"/>
  <c r="Q32" i="8"/>
  <c r="P32" i="8"/>
  <c r="O32" i="8"/>
  <c r="N32" i="8"/>
  <c r="M32" i="8"/>
  <c r="S31" i="8"/>
  <c r="R31" i="8"/>
  <c r="Q31" i="8"/>
  <c r="P31" i="8"/>
  <c r="O31" i="8"/>
  <c r="N31" i="8"/>
  <c r="M31" i="8"/>
  <c r="T30" i="8"/>
  <c r="S30" i="8"/>
  <c r="R30" i="8"/>
  <c r="Q30" i="8"/>
  <c r="P30" i="8"/>
  <c r="O30" i="8"/>
  <c r="N30" i="8"/>
  <c r="M30" i="8"/>
  <c r="L30" i="8"/>
  <c r="S28" i="8"/>
  <c r="R28" i="8"/>
  <c r="Q28" i="8"/>
  <c r="P28" i="8"/>
  <c r="O28" i="8"/>
  <c r="N28" i="8"/>
  <c r="M28" i="8"/>
  <c r="T27" i="8"/>
  <c r="S27" i="8"/>
  <c r="R27" i="8"/>
  <c r="Q27" i="8"/>
  <c r="P27" i="8"/>
  <c r="O27" i="8"/>
  <c r="N27" i="8"/>
  <c r="M27" i="8"/>
  <c r="L27" i="8"/>
  <c r="S26" i="8"/>
  <c r="R26" i="8"/>
  <c r="Q26" i="8"/>
  <c r="P26" i="8"/>
  <c r="O26" i="8"/>
  <c r="N26" i="8"/>
  <c r="M26" i="8"/>
  <c r="T25" i="8"/>
  <c r="S25" i="8"/>
  <c r="R25" i="8"/>
  <c r="Q25" i="8"/>
  <c r="P25" i="8"/>
  <c r="O25" i="8"/>
  <c r="N25" i="8"/>
  <c r="M25" i="8"/>
  <c r="L25" i="8"/>
  <c r="S24" i="8"/>
  <c r="R24" i="8"/>
  <c r="Q24" i="8"/>
  <c r="P24" i="8"/>
  <c r="O24" i="8"/>
  <c r="N24" i="8"/>
  <c r="M24" i="8"/>
  <c r="T23" i="8"/>
  <c r="S23" i="8"/>
  <c r="R23" i="8"/>
  <c r="Q23" i="8"/>
  <c r="P23" i="8"/>
  <c r="O23" i="8"/>
  <c r="N23" i="8"/>
  <c r="M23" i="8"/>
  <c r="L23" i="8"/>
  <c r="S22" i="8"/>
  <c r="R22" i="8"/>
  <c r="Q22" i="8"/>
  <c r="P22" i="8"/>
  <c r="O22" i="8"/>
  <c r="N22" i="8"/>
  <c r="M22" i="8"/>
  <c r="S21" i="8"/>
  <c r="R21" i="8"/>
  <c r="Q21" i="8"/>
  <c r="P21" i="8"/>
  <c r="O21" i="8"/>
  <c r="N21" i="8"/>
  <c r="M21" i="8"/>
  <c r="T20" i="8"/>
  <c r="S20" i="8"/>
  <c r="R20" i="8"/>
  <c r="Q20" i="8"/>
  <c r="P20" i="8"/>
  <c r="O20" i="8"/>
  <c r="N20" i="8"/>
  <c r="M20" i="8"/>
  <c r="L20" i="8"/>
  <c r="S19" i="8"/>
  <c r="R19" i="8"/>
  <c r="Q19" i="8"/>
  <c r="P19" i="8"/>
  <c r="O19" i="8"/>
  <c r="N19" i="8"/>
  <c r="M19" i="8"/>
  <c r="T18" i="8"/>
  <c r="S18" i="8"/>
  <c r="R18" i="8"/>
  <c r="Q18" i="8"/>
  <c r="P18" i="8"/>
  <c r="O18" i="8"/>
  <c r="N18" i="8"/>
  <c r="M18" i="8"/>
  <c r="L18" i="8"/>
  <c r="S17" i="8"/>
  <c r="R17" i="8"/>
  <c r="Q17" i="8"/>
  <c r="P17" i="8"/>
  <c r="O17" i="8"/>
  <c r="N17" i="8"/>
  <c r="M17" i="8"/>
  <c r="S16" i="8"/>
  <c r="R16" i="8"/>
  <c r="Q16" i="8"/>
  <c r="P16" i="8"/>
  <c r="O16" i="8"/>
  <c r="N16" i="8"/>
  <c r="M16" i="8"/>
  <c r="S15" i="8"/>
  <c r="R15" i="8"/>
  <c r="Q15" i="8"/>
  <c r="P15" i="8"/>
  <c r="O15" i="8"/>
  <c r="N15" i="8"/>
  <c r="M15" i="8"/>
  <c r="L15" i="8"/>
  <c r="S14" i="8"/>
  <c r="R14" i="8"/>
  <c r="Q14" i="8"/>
  <c r="P14" i="8"/>
  <c r="O14" i="8"/>
  <c r="N14" i="8"/>
  <c r="M14" i="8"/>
  <c r="S13" i="8"/>
  <c r="R13" i="8"/>
  <c r="Q13" i="8"/>
  <c r="P13" i="8"/>
  <c r="O13" i="8"/>
  <c r="N13" i="8"/>
  <c r="M13" i="8"/>
  <c r="S12" i="8"/>
  <c r="R12" i="8"/>
  <c r="Q12" i="8"/>
  <c r="P12" i="8"/>
  <c r="O12" i="8"/>
  <c r="N12" i="8"/>
  <c r="M12" i="8"/>
  <c r="T11" i="8"/>
  <c r="S11" i="8"/>
  <c r="R11" i="8"/>
  <c r="Q11" i="8"/>
  <c r="P11" i="8"/>
  <c r="O11" i="8"/>
  <c r="N11" i="8"/>
  <c r="M11" i="8"/>
  <c r="L11" i="8"/>
  <c r="S10" i="8"/>
  <c r="R10" i="8"/>
  <c r="Q10" i="8"/>
  <c r="P10" i="8"/>
  <c r="O10" i="8"/>
  <c r="N10" i="8"/>
  <c r="M10" i="8"/>
  <c r="S9" i="8"/>
  <c r="R9" i="8"/>
  <c r="Q9" i="8"/>
  <c r="P9" i="8"/>
  <c r="O9" i="8"/>
  <c r="N9" i="8"/>
  <c r="M9" i="8"/>
  <c r="T8" i="8"/>
  <c r="S8" i="8"/>
  <c r="R8" i="8"/>
  <c r="Q8" i="8"/>
  <c r="P8" i="8"/>
  <c r="O8" i="8"/>
  <c r="N8" i="8"/>
  <c r="M8" i="8"/>
  <c r="L8" i="8"/>
  <c r="S7" i="8"/>
  <c r="R7" i="8"/>
  <c r="Q7" i="8"/>
  <c r="P7" i="8"/>
  <c r="O7" i="8"/>
  <c r="N7" i="8"/>
  <c r="M7" i="8"/>
  <c r="S6" i="8"/>
  <c r="R6" i="8"/>
  <c r="Q6" i="8"/>
  <c r="P6" i="8"/>
  <c r="O6" i="8"/>
  <c r="N6" i="8"/>
  <c r="M6" i="8"/>
  <c r="L6" i="8"/>
  <c r="S5" i="8"/>
  <c r="R5" i="8"/>
  <c r="Q5" i="8"/>
  <c r="P5" i="8"/>
  <c r="O5" i="8"/>
  <c r="N5" i="8"/>
  <c r="M5" i="8"/>
  <c r="S4" i="8"/>
  <c r="R4" i="8"/>
  <c r="Q4" i="8"/>
  <c r="P4" i="8"/>
  <c r="O4" i="8"/>
  <c r="N4" i="8"/>
  <c r="M4" i="8"/>
  <c r="T3" i="8"/>
  <c r="S3" i="8"/>
  <c r="R3" i="8"/>
  <c r="Q3" i="8"/>
  <c r="P3" i="8"/>
  <c r="O3" i="8"/>
  <c r="N3" i="8"/>
  <c r="M3" i="8"/>
  <c r="L3" i="8"/>
  <c r="R1" i="8"/>
  <c r="P1" i="8"/>
  <c r="N1" i="8"/>
  <c r="S49" i="6"/>
  <c r="R49" i="6"/>
  <c r="Q49" i="6"/>
  <c r="P49" i="6"/>
  <c r="O49" i="6"/>
  <c r="N49" i="6"/>
  <c r="M49" i="6"/>
  <c r="T48" i="6"/>
  <c r="S48" i="6"/>
  <c r="R48" i="6"/>
  <c r="Q48" i="6"/>
  <c r="P48" i="6"/>
  <c r="O48" i="6"/>
  <c r="N48" i="6"/>
  <c r="M48" i="6"/>
  <c r="L48" i="6"/>
  <c r="S47" i="6"/>
  <c r="R47" i="6"/>
  <c r="Q47" i="6"/>
  <c r="P47" i="6"/>
  <c r="O47" i="6"/>
  <c r="N47" i="6"/>
  <c r="M47" i="6"/>
  <c r="T46" i="6"/>
  <c r="S46" i="6"/>
  <c r="R46" i="6"/>
  <c r="Q46" i="6"/>
  <c r="P46" i="6"/>
  <c r="O46" i="6"/>
  <c r="N46" i="6"/>
  <c r="M46" i="6"/>
  <c r="L46" i="6"/>
  <c r="S45" i="6"/>
  <c r="R45" i="6"/>
  <c r="Q45" i="6"/>
  <c r="P45" i="6"/>
  <c r="O45" i="6"/>
  <c r="N45" i="6"/>
  <c r="M45" i="6"/>
  <c r="S44" i="6"/>
  <c r="R44" i="6"/>
  <c r="Q44" i="6"/>
  <c r="P44" i="6"/>
  <c r="O44" i="6"/>
  <c r="N44" i="6"/>
  <c r="M44" i="6"/>
  <c r="T43" i="6"/>
  <c r="S43" i="6"/>
  <c r="R43" i="6"/>
  <c r="Q43" i="6"/>
  <c r="P43" i="6"/>
  <c r="O43" i="6"/>
  <c r="N43" i="6"/>
  <c r="M43" i="6"/>
  <c r="L43" i="6"/>
  <c r="S42" i="6"/>
  <c r="R42" i="6"/>
  <c r="Q42" i="6"/>
  <c r="P42" i="6"/>
  <c r="O42" i="6"/>
  <c r="N42" i="6"/>
  <c r="M42" i="6"/>
  <c r="T41" i="6"/>
  <c r="S41" i="6"/>
  <c r="R41" i="6"/>
  <c r="Q41" i="6"/>
  <c r="P41" i="6"/>
  <c r="O41" i="6"/>
  <c r="N41" i="6"/>
  <c r="M41" i="6"/>
  <c r="L41" i="6"/>
  <c r="S40" i="6"/>
  <c r="R40" i="6"/>
  <c r="Q40" i="6"/>
  <c r="P40" i="6"/>
  <c r="O40" i="6"/>
  <c r="N40" i="6"/>
  <c r="M40" i="6"/>
  <c r="S39" i="6"/>
  <c r="R39" i="6"/>
  <c r="Q39" i="6"/>
  <c r="P39" i="6"/>
  <c r="O39" i="6"/>
  <c r="N39" i="6"/>
  <c r="M39" i="6"/>
  <c r="T38" i="6"/>
  <c r="S38" i="6"/>
  <c r="R38" i="6"/>
  <c r="Q38" i="6"/>
  <c r="P38" i="6"/>
  <c r="O38" i="6"/>
  <c r="N38" i="6"/>
  <c r="M38" i="6"/>
  <c r="L38" i="6"/>
  <c r="S37" i="6"/>
  <c r="R37" i="6"/>
  <c r="Q37" i="6"/>
  <c r="P37" i="6"/>
  <c r="O37" i="6"/>
  <c r="N37" i="6"/>
  <c r="M37" i="6"/>
  <c r="T36" i="6"/>
  <c r="S36" i="6"/>
  <c r="R36" i="6"/>
  <c r="Q36" i="6"/>
  <c r="P36" i="6"/>
  <c r="O36" i="6"/>
  <c r="N36" i="6"/>
  <c r="M36" i="6"/>
  <c r="L36" i="6"/>
  <c r="S35" i="6"/>
  <c r="R35" i="6"/>
  <c r="Q35" i="6"/>
  <c r="P35" i="6"/>
  <c r="O35" i="6"/>
  <c r="N35" i="6"/>
  <c r="M35" i="6"/>
  <c r="S34" i="6"/>
  <c r="R34" i="6"/>
  <c r="Q34" i="6"/>
  <c r="P34" i="6"/>
  <c r="O34" i="6"/>
  <c r="N34" i="6"/>
  <c r="M34" i="6"/>
  <c r="T33" i="6"/>
  <c r="S33" i="6"/>
  <c r="R33" i="6"/>
  <c r="Q33" i="6"/>
  <c r="P33" i="6"/>
  <c r="O33" i="6"/>
  <c r="N33" i="6"/>
  <c r="M33" i="6"/>
  <c r="L33" i="6"/>
  <c r="S32" i="6"/>
  <c r="R32" i="6"/>
  <c r="Q32" i="6"/>
  <c r="P32" i="6"/>
  <c r="O32" i="6"/>
  <c r="N32" i="6"/>
  <c r="M32" i="6"/>
  <c r="S31" i="6"/>
  <c r="R31" i="6"/>
  <c r="Q31" i="6"/>
  <c r="P31" i="6"/>
  <c r="O31" i="6"/>
  <c r="N31" i="6"/>
  <c r="M31" i="6"/>
  <c r="T30" i="6"/>
  <c r="S30" i="6"/>
  <c r="R30" i="6"/>
  <c r="Q30" i="6"/>
  <c r="P30" i="6"/>
  <c r="O30" i="6"/>
  <c r="N30" i="6"/>
  <c r="L30" i="6"/>
  <c r="S28" i="6"/>
  <c r="R28" i="6"/>
  <c r="Q28" i="6"/>
  <c r="P28" i="6"/>
  <c r="O28" i="6"/>
  <c r="N28" i="6"/>
  <c r="M28" i="6"/>
  <c r="T27" i="6"/>
  <c r="S27" i="6"/>
  <c r="R27" i="6"/>
  <c r="Q27" i="6"/>
  <c r="P27" i="6"/>
  <c r="O27" i="6"/>
  <c r="N27" i="6"/>
  <c r="M27" i="6"/>
  <c r="L27" i="6"/>
  <c r="S26" i="6"/>
  <c r="R26" i="6"/>
  <c r="Q26" i="6"/>
  <c r="P26" i="6"/>
  <c r="O26" i="6"/>
  <c r="N26" i="6"/>
  <c r="M26" i="6"/>
  <c r="T25" i="6"/>
  <c r="S25" i="6"/>
  <c r="R25" i="6"/>
  <c r="Q25" i="6"/>
  <c r="P25" i="6"/>
  <c r="O25" i="6"/>
  <c r="N25" i="6"/>
  <c r="M25" i="6"/>
  <c r="L25" i="6"/>
  <c r="S24" i="6"/>
  <c r="R24" i="6"/>
  <c r="Q24" i="6"/>
  <c r="P24" i="6"/>
  <c r="O24" i="6"/>
  <c r="N24" i="6"/>
  <c r="M24" i="6"/>
  <c r="T23" i="6"/>
  <c r="S23" i="6"/>
  <c r="R23" i="6"/>
  <c r="Q23" i="6"/>
  <c r="P23" i="6"/>
  <c r="O23" i="6"/>
  <c r="N23" i="6"/>
  <c r="M23" i="6"/>
  <c r="L23" i="6"/>
  <c r="S22" i="6"/>
  <c r="R22" i="6"/>
  <c r="Q22" i="6"/>
  <c r="P22" i="6"/>
  <c r="O22" i="6"/>
  <c r="N22" i="6"/>
  <c r="M22" i="6"/>
  <c r="S21" i="6"/>
  <c r="R21" i="6"/>
  <c r="Q21" i="6"/>
  <c r="P21" i="6"/>
  <c r="O21" i="6"/>
  <c r="N21" i="6"/>
  <c r="M21" i="6"/>
  <c r="T20" i="6"/>
  <c r="S20" i="6"/>
  <c r="R20" i="6"/>
  <c r="Q20" i="6"/>
  <c r="P20" i="6"/>
  <c r="O20" i="6"/>
  <c r="N20" i="6"/>
  <c r="M20" i="6"/>
  <c r="L20" i="6"/>
  <c r="S19" i="6"/>
  <c r="R19" i="6"/>
  <c r="Q19" i="6"/>
  <c r="P19" i="6"/>
  <c r="O19" i="6"/>
  <c r="N19" i="6"/>
  <c r="M19" i="6"/>
  <c r="T18" i="6"/>
  <c r="S18" i="6"/>
  <c r="R18" i="6"/>
  <c r="Q18" i="6"/>
  <c r="P18" i="6"/>
  <c r="O18" i="6"/>
  <c r="N18" i="6"/>
  <c r="M18" i="6"/>
  <c r="L18" i="6"/>
  <c r="S17" i="6"/>
  <c r="R17" i="6"/>
  <c r="Q17" i="6"/>
  <c r="P17" i="6"/>
  <c r="O17" i="6"/>
  <c r="N17" i="6"/>
  <c r="M17" i="6"/>
  <c r="S16" i="6"/>
  <c r="R16" i="6"/>
  <c r="Q16" i="6"/>
  <c r="P16" i="6"/>
  <c r="O16" i="6"/>
  <c r="N16" i="6"/>
  <c r="M16" i="6"/>
  <c r="S15" i="6"/>
  <c r="R15" i="6"/>
  <c r="Q15" i="6"/>
  <c r="P15" i="6"/>
  <c r="O15" i="6"/>
  <c r="N15" i="6"/>
  <c r="M15" i="6"/>
  <c r="L15" i="6"/>
  <c r="S14" i="6"/>
  <c r="R14" i="6"/>
  <c r="Q14" i="6"/>
  <c r="P14" i="6"/>
  <c r="O14" i="6"/>
  <c r="N14" i="6"/>
  <c r="M14" i="6"/>
  <c r="S13" i="6"/>
  <c r="R13" i="6"/>
  <c r="Q13" i="6"/>
  <c r="P13" i="6"/>
  <c r="O13" i="6"/>
  <c r="N13" i="6"/>
  <c r="M13" i="6"/>
  <c r="S12" i="6"/>
  <c r="R12" i="6"/>
  <c r="Q12" i="6"/>
  <c r="P12" i="6"/>
  <c r="O12" i="6"/>
  <c r="N12" i="6"/>
  <c r="M12" i="6"/>
  <c r="T11" i="6"/>
  <c r="S11" i="6"/>
  <c r="R11" i="6"/>
  <c r="Q11" i="6"/>
  <c r="P11" i="6"/>
  <c r="O11" i="6"/>
  <c r="N11" i="6"/>
  <c r="M11" i="6"/>
  <c r="L11" i="6"/>
  <c r="S10" i="6"/>
  <c r="R10" i="6"/>
  <c r="Q10" i="6"/>
  <c r="P10" i="6"/>
  <c r="O10" i="6"/>
  <c r="N10" i="6"/>
  <c r="M10" i="6"/>
  <c r="S9" i="6"/>
  <c r="R9" i="6"/>
  <c r="Q9" i="6"/>
  <c r="P9" i="6"/>
  <c r="O9" i="6"/>
  <c r="N9" i="6"/>
  <c r="M9" i="6"/>
  <c r="T8" i="6"/>
  <c r="S8" i="6"/>
  <c r="R8" i="6"/>
  <c r="Q8" i="6"/>
  <c r="P8" i="6"/>
  <c r="O8" i="6"/>
  <c r="N8" i="6"/>
  <c r="M8" i="6"/>
  <c r="L8" i="6"/>
  <c r="S7" i="6"/>
  <c r="R7" i="6"/>
  <c r="Q7" i="6"/>
  <c r="P7" i="6"/>
  <c r="O7" i="6"/>
  <c r="N7" i="6"/>
  <c r="M7" i="6"/>
  <c r="S6" i="6"/>
  <c r="R6" i="6"/>
  <c r="Q6" i="6"/>
  <c r="P6" i="6"/>
  <c r="O6" i="6"/>
  <c r="N6" i="6"/>
  <c r="M6" i="6"/>
  <c r="L6" i="6"/>
  <c r="S5" i="6"/>
  <c r="R5" i="6"/>
  <c r="Q5" i="6"/>
  <c r="P5" i="6"/>
  <c r="O5" i="6"/>
  <c r="N5" i="6"/>
  <c r="M5" i="6"/>
  <c r="S4" i="6"/>
  <c r="R4" i="6"/>
  <c r="Q4" i="6"/>
  <c r="P4" i="6"/>
  <c r="O4" i="6"/>
  <c r="N4" i="6"/>
  <c r="M4" i="6"/>
  <c r="T3" i="6"/>
  <c r="S3" i="6"/>
  <c r="R3" i="6"/>
  <c r="Q3" i="6"/>
  <c r="P3" i="6"/>
  <c r="O3" i="6"/>
  <c r="N3" i="6"/>
  <c r="M3" i="6"/>
  <c r="L3" i="6"/>
  <c r="R1" i="6"/>
  <c r="P1" i="6"/>
  <c r="N1" i="6"/>
  <c r="S49" i="4"/>
  <c r="R49" i="4"/>
  <c r="Q49" i="4"/>
  <c r="P49" i="4"/>
  <c r="O49" i="4"/>
  <c r="N49" i="4"/>
  <c r="M49" i="4"/>
  <c r="T48" i="4"/>
  <c r="S48" i="4"/>
  <c r="R48" i="4"/>
  <c r="Q48" i="4"/>
  <c r="P48" i="4"/>
  <c r="O48" i="4"/>
  <c r="N48" i="4"/>
  <c r="M48" i="4"/>
  <c r="L48" i="4"/>
  <c r="S47" i="4"/>
  <c r="R47" i="4"/>
  <c r="Q47" i="4"/>
  <c r="P47" i="4"/>
  <c r="O47" i="4"/>
  <c r="N47" i="4"/>
  <c r="M47" i="4"/>
  <c r="T46" i="4"/>
  <c r="S46" i="4"/>
  <c r="R46" i="4"/>
  <c r="Q46" i="4"/>
  <c r="P46" i="4"/>
  <c r="O46" i="4"/>
  <c r="N46" i="4"/>
  <c r="M46" i="4"/>
  <c r="L46" i="4"/>
  <c r="S45" i="4"/>
  <c r="R45" i="4"/>
  <c r="Q45" i="4"/>
  <c r="P45" i="4"/>
  <c r="O45" i="4"/>
  <c r="N45" i="4"/>
  <c r="M45" i="4"/>
  <c r="S44" i="4"/>
  <c r="R44" i="4"/>
  <c r="Q44" i="4"/>
  <c r="P44" i="4"/>
  <c r="O44" i="4"/>
  <c r="N44" i="4"/>
  <c r="M44" i="4"/>
  <c r="T43" i="4"/>
  <c r="S43" i="4"/>
  <c r="R43" i="4"/>
  <c r="Q43" i="4"/>
  <c r="P43" i="4"/>
  <c r="O43" i="4"/>
  <c r="N43" i="4"/>
  <c r="M43" i="4"/>
  <c r="L43" i="4"/>
  <c r="S42" i="4"/>
  <c r="R42" i="4"/>
  <c r="Q42" i="4"/>
  <c r="P42" i="4"/>
  <c r="O42" i="4"/>
  <c r="N42" i="4"/>
  <c r="M42" i="4"/>
  <c r="T41" i="4"/>
  <c r="S41" i="4"/>
  <c r="R41" i="4"/>
  <c r="Q41" i="4"/>
  <c r="P41" i="4"/>
  <c r="O41" i="4"/>
  <c r="N41" i="4"/>
  <c r="M41" i="4"/>
  <c r="L41" i="4"/>
  <c r="S40" i="4"/>
  <c r="R40" i="4"/>
  <c r="Q40" i="4"/>
  <c r="P40" i="4"/>
  <c r="O40" i="4"/>
  <c r="N40" i="4"/>
  <c r="M40" i="4"/>
  <c r="S39" i="4"/>
  <c r="R39" i="4"/>
  <c r="Q39" i="4"/>
  <c r="P39" i="4"/>
  <c r="O39" i="4"/>
  <c r="N39" i="4"/>
  <c r="M39" i="4"/>
  <c r="T38" i="4"/>
  <c r="S38" i="4"/>
  <c r="R38" i="4"/>
  <c r="Q38" i="4"/>
  <c r="P38" i="4"/>
  <c r="O38" i="4"/>
  <c r="N38" i="4"/>
  <c r="M38" i="4"/>
  <c r="L38" i="4"/>
  <c r="S37" i="4"/>
  <c r="R37" i="4"/>
  <c r="Q37" i="4"/>
  <c r="P37" i="4"/>
  <c r="O37" i="4"/>
  <c r="N37" i="4"/>
  <c r="M37" i="4"/>
  <c r="T36" i="4"/>
  <c r="S36" i="4"/>
  <c r="R36" i="4"/>
  <c r="Q36" i="4"/>
  <c r="P36" i="4"/>
  <c r="O36" i="4"/>
  <c r="N36" i="4"/>
  <c r="M36" i="4"/>
  <c r="L36" i="4"/>
  <c r="S35" i="4"/>
  <c r="R35" i="4"/>
  <c r="Q35" i="4"/>
  <c r="P35" i="4"/>
  <c r="O35" i="4"/>
  <c r="N35" i="4"/>
  <c r="M35" i="4"/>
  <c r="S34" i="4"/>
  <c r="R34" i="4"/>
  <c r="Q34" i="4"/>
  <c r="P34" i="4"/>
  <c r="O34" i="4"/>
  <c r="N34" i="4"/>
  <c r="M34" i="4"/>
  <c r="T33" i="4"/>
  <c r="S33" i="4"/>
  <c r="R33" i="4"/>
  <c r="Q33" i="4"/>
  <c r="P33" i="4"/>
  <c r="O33" i="4"/>
  <c r="N33" i="4"/>
  <c r="M33" i="4"/>
  <c r="L33" i="4"/>
  <c r="S32" i="4"/>
  <c r="R32" i="4"/>
  <c r="Q32" i="4"/>
  <c r="P32" i="4"/>
  <c r="O32" i="4"/>
  <c r="N32" i="4"/>
  <c r="M32" i="4"/>
  <c r="S31" i="4"/>
  <c r="R31" i="4"/>
  <c r="Q31" i="4"/>
  <c r="P31" i="4"/>
  <c r="O31" i="4"/>
  <c r="N31" i="4"/>
  <c r="M31" i="4"/>
  <c r="T30" i="4"/>
  <c r="S30" i="4"/>
  <c r="R30" i="4"/>
  <c r="Q30" i="4"/>
  <c r="P30" i="4"/>
  <c r="O30" i="4"/>
  <c r="N30" i="4"/>
  <c r="M30" i="4"/>
  <c r="L30" i="4"/>
  <c r="S28" i="4"/>
  <c r="R28" i="4"/>
  <c r="Q28" i="4"/>
  <c r="P28" i="4"/>
  <c r="O28" i="4"/>
  <c r="N28" i="4"/>
  <c r="M28" i="4"/>
  <c r="T27" i="4"/>
  <c r="S27" i="4"/>
  <c r="R27" i="4"/>
  <c r="Q27" i="4"/>
  <c r="P27" i="4"/>
  <c r="O27" i="4"/>
  <c r="N27" i="4"/>
  <c r="M27" i="4"/>
  <c r="L27" i="4"/>
  <c r="S26" i="4"/>
  <c r="R26" i="4"/>
  <c r="Q26" i="4"/>
  <c r="P26" i="4"/>
  <c r="O26" i="4"/>
  <c r="N26" i="4"/>
  <c r="M26" i="4"/>
  <c r="T25" i="4"/>
  <c r="S25" i="4"/>
  <c r="R25" i="4"/>
  <c r="Q25" i="4"/>
  <c r="P25" i="4"/>
  <c r="O25" i="4"/>
  <c r="N25" i="4"/>
  <c r="M25" i="4"/>
  <c r="L25" i="4"/>
  <c r="S24" i="4"/>
  <c r="R24" i="4"/>
  <c r="Q24" i="4"/>
  <c r="P24" i="4"/>
  <c r="O24" i="4"/>
  <c r="N24" i="4"/>
  <c r="M24" i="4"/>
  <c r="T23" i="4"/>
  <c r="S23" i="4"/>
  <c r="R23" i="4"/>
  <c r="Q23" i="4"/>
  <c r="P23" i="4"/>
  <c r="O23" i="4"/>
  <c r="N23" i="4"/>
  <c r="M23" i="4"/>
  <c r="L23" i="4"/>
  <c r="S22" i="4"/>
  <c r="R22" i="4"/>
  <c r="Q22" i="4"/>
  <c r="P22" i="4"/>
  <c r="O22" i="4"/>
  <c r="N22" i="4"/>
  <c r="M22" i="4"/>
  <c r="S21" i="4"/>
  <c r="R21" i="4"/>
  <c r="Q21" i="4"/>
  <c r="P21" i="4"/>
  <c r="O21" i="4"/>
  <c r="N21" i="4"/>
  <c r="M21" i="4"/>
  <c r="T20" i="4"/>
  <c r="S20" i="4"/>
  <c r="R20" i="4"/>
  <c r="Q20" i="4"/>
  <c r="P20" i="4"/>
  <c r="O20" i="4"/>
  <c r="N20" i="4"/>
  <c r="M20" i="4"/>
  <c r="L20" i="4"/>
  <c r="S19" i="4"/>
  <c r="R19" i="4"/>
  <c r="Q19" i="4"/>
  <c r="P19" i="4"/>
  <c r="O19" i="4"/>
  <c r="N19" i="4"/>
  <c r="M19" i="4"/>
  <c r="T18" i="4"/>
  <c r="S18" i="4"/>
  <c r="R18" i="4"/>
  <c r="Q18" i="4"/>
  <c r="P18" i="4"/>
  <c r="O18" i="4"/>
  <c r="N18" i="4"/>
  <c r="M18" i="4"/>
  <c r="L18" i="4"/>
  <c r="S17" i="4"/>
  <c r="R17" i="4"/>
  <c r="Q17" i="4"/>
  <c r="P17" i="4"/>
  <c r="O17" i="4"/>
  <c r="N17" i="4"/>
  <c r="M17" i="4"/>
  <c r="S16" i="4"/>
  <c r="R16" i="4"/>
  <c r="Q16" i="4"/>
  <c r="P16" i="4"/>
  <c r="O16" i="4"/>
  <c r="N16" i="4"/>
  <c r="M16" i="4"/>
  <c r="S15" i="4"/>
  <c r="R15" i="4"/>
  <c r="Q15" i="4"/>
  <c r="P15" i="4"/>
  <c r="O15" i="4"/>
  <c r="N15" i="4"/>
  <c r="M15" i="4"/>
  <c r="L15" i="4"/>
  <c r="S14" i="4"/>
  <c r="R14" i="4"/>
  <c r="Q14" i="4"/>
  <c r="P14" i="4"/>
  <c r="O14" i="4"/>
  <c r="N14" i="4"/>
  <c r="M14" i="4"/>
  <c r="S13" i="4"/>
  <c r="R13" i="4"/>
  <c r="Q13" i="4"/>
  <c r="P13" i="4"/>
  <c r="O13" i="4"/>
  <c r="N13" i="4"/>
  <c r="M13" i="4"/>
  <c r="S12" i="4"/>
  <c r="R12" i="4"/>
  <c r="Q12" i="4"/>
  <c r="P12" i="4"/>
  <c r="O12" i="4"/>
  <c r="N12" i="4"/>
  <c r="M12" i="4"/>
  <c r="T11" i="4"/>
  <c r="S11" i="4"/>
  <c r="R11" i="4"/>
  <c r="Q11" i="4"/>
  <c r="P11" i="4"/>
  <c r="O11" i="4"/>
  <c r="N11" i="4"/>
  <c r="M11" i="4"/>
  <c r="L11" i="4"/>
  <c r="S10" i="4"/>
  <c r="R10" i="4"/>
  <c r="Q10" i="4"/>
  <c r="P10" i="4"/>
  <c r="O10" i="4"/>
  <c r="N10" i="4"/>
  <c r="M10" i="4"/>
  <c r="S9" i="4"/>
  <c r="R9" i="4"/>
  <c r="Q9" i="4"/>
  <c r="P9" i="4"/>
  <c r="O9" i="4"/>
  <c r="N9" i="4"/>
  <c r="M9" i="4"/>
  <c r="T8" i="4"/>
  <c r="S8" i="4"/>
  <c r="R8" i="4"/>
  <c r="Q8" i="4"/>
  <c r="P8" i="4"/>
  <c r="O8" i="4"/>
  <c r="N8" i="4"/>
  <c r="M8" i="4"/>
  <c r="L8" i="4"/>
  <c r="S7" i="4"/>
  <c r="R7" i="4"/>
  <c r="Q7" i="4"/>
  <c r="P7" i="4"/>
  <c r="O7" i="4"/>
  <c r="N7" i="4"/>
  <c r="M7" i="4"/>
  <c r="S6" i="4"/>
  <c r="R6" i="4"/>
  <c r="Q6" i="4"/>
  <c r="P6" i="4"/>
  <c r="O6" i="4"/>
  <c r="N6" i="4"/>
  <c r="M6" i="4"/>
  <c r="L6" i="4"/>
  <c r="S5" i="4"/>
  <c r="R5" i="4"/>
  <c r="Q5" i="4"/>
  <c r="P5" i="4"/>
  <c r="O5" i="4"/>
  <c r="N5" i="4"/>
  <c r="M5" i="4"/>
  <c r="S4" i="4"/>
  <c r="R4" i="4"/>
  <c r="Q4" i="4"/>
  <c r="P4" i="4"/>
  <c r="O4" i="4"/>
  <c r="N4" i="4"/>
  <c r="M4" i="4"/>
  <c r="T3" i="4"/>
  <c r="S3" i="4"/>
  <c r="R3" i="4"/>
  <c r="Q3" i="4"/>
  <c r="P3" i="4"/>
  <c r="O3" i="4"/>
  <c r="N3" i="4"/>
  <c r="M3" i="4"/>
  <c r="L3" i="4"/>
  <c r="R1" i="4"/>
  <c r="P1" i="4"/>
  <c r="N1" i="4"/>
  <c r="T48" i="3"/>
  <c r="S49" i="3"/>
  <c r="S48" i="3"/>
  <c r="Q49" i="3"/>
  <c r="Q48" i="3"/>
  <c r="R49" i="3"/>
  <c r="R48" i="3"/>
  <c r="P49" i="3"/>
  <c r="P48" i="3"/>
  <c r="O49" i="3"/>
  <c r="O48" i="3"/>
  <c r="N49" i="3"/>
  <c r="N48" i="3"/>
  <c r="M49" i="3"/>
  <c r="M48" i="3"/>
  <c r="L48" i="3"/>
  <c r="T46" i="3"/>
  <c r="S47" i="3"/>
  <c r="S46" i="3"/>
  <c r="R47" i="3"/>
  <c r="R46" i="3"/>
  <c r="O46" i="3"/>
  <c r="Q47" i="3"/>
  <c r="Q46" i="3"/>
  <c r="P47" i="3"/>
  <c r="P46" i="3"/>
  <c r="O47" i="3"/>
  <c r="N47" i="3"/>
  <c r="N46" i="3"/>
  <c r="M47" i="3"/>
  <c r="M46" i="3"/>
  <c r="L46" i="3"/>
  <c r="T43" i="3"/>
  <c r="S45" i="3"/>
  <c r="S44" i="3"/>
  <c r="S43" i="3"/>
  <c r="Q45" i="3"/>
  <c r="Q44" i="3"/>
  <c r="Q43" i="3"/>
  <c r="O45" i="3"/>
  <c r="O44" i="3"/>
  <c r="O43" i="3"/>
  <c r="R45" i="3"/>
  <c r="R44" i="3"/>
  <c r="R43" i="3"/>
  <c r="P45" i="3"/>
  <c r="P44" i="3"/>
  <c r="P43" i="3"/>
  <c r="N45" i="3"/>
  <c r="N44" i="3"/>
  <c r="N43" i="3"/>
  <c r="M45" i="3"/>
  <c r="M44" i="3"/>
  <c r="M43" i="3"/>
  <c r="L43" i="3"/>
  <c r="T41" i="3"/>
  <c r="S42" i="3"/>
  <c r="S41" i="3"/>
  <c r="Q42" i="3"/>
  <c r="Q41" i="3"/>
  <c r="O42" i="3"/>
  <c r="O41" i="3"/>
  <c r="R42" i="3"/>
  <c r="R41" i="3"/>
  <c r="P42" i="3"/>
  <c r="P41" i="3"/>
  <c r="N42" i="3"/>
  <c r="N41" i="3"/>
  <c r="M42" i="3"/>
  <c r="M41" i="3"/>
  <c r="L41" i="3"/>
  <c r="T38" i="3"/>
  <c r="S40" i="3"/>
  <c r="S39" i="3"/>
  <c r="S38" i="3"/>
  <c r="Q40" i="3"/>
  <c r="Q39" i="3"/>
  <c r="Q38" i="3"/>
  <c r="O40" i="3"/>
  <c r="O39" i="3"/>
  <c r="O38" i="3"/>
  <c r="R40" i="3"/>
  <c r="R39" i="3"/>
  <c r="R38" i="3"/>
  <c r="P40" i="3"/>
  <c r="P39" i="3"/>
  <c r="P38" i="3"/>
  <c r="N40" i="3"/>
  <c r="N39" i="3"/>
  <c r="N38" i="3"/>
  <c r="M40" i="3"/>
  <c r="M39" i="3"/>
  <c r="M38" i="3"/>
  <c r="L38" i="3"/>
  <c r="T36" i="3"/>
  <c r="S37" i="3"/>
  <c r="S36" i="3"/>
  <c r="Q37" i="3"/>
  <c r="Q36" i="3"/>
  <c r="O37" i="3"/>
  <c r="O36" i="3"/>
  <c r="R37" i="3"/>
  <c r="R36" i="3"/>
  <c r="P37" i="3"/>
  <c r="P36" i="3"/>
  <c r="N37" i="3"/>
  <c r="N36" i="3"/>
  <c r="M37" i="3"/>
  <c r="M36" i="3"/>
  <c r="L36" i="3"/>
  <c r="T33" i="3"/>
  <c r="S35" i="3"/>
  <c r="S34" i="3"/>
  <c r="S33" i="3"/>
  <c r="Q35" i="3"/>
  <c r="Q34" i="3"/>
  <c r="Q33" i="3"/>
  <c r="O35" i="3"/>
  <c r="O34" i="3"/>
  <c r="O33" i="3"/>
  <c r="R35" i="3"/>
  <c r="R34" i="3"/>
  <c r="R33" i="3"/>
  <c r="P35" i="3"/>
  <c r="P34" i="3"/>
  <c r="P33" i="3"/>
  <c r="N35" i="3"/>
  <c r="N34" i="3"/>
  <c r="N33" i="3"/>
  <c r="M35" i="3"/>
  <c r="M34" i="3"/>
  <c r="M33" i="3"/>
  <c r="L33" i="3"/>
  <c r="T30" i="3"/>
  <c r="S32" i="3"/>
  <c r="S31" i="3"/>
  <c r="S30" i="3"/>
  <c r="Q32" i="3"/>
  <c r="Q31" i="3"/>
  <c r="Q30" i="3"/>
  <c r="O32" i="3"/>
  <c r="O31" i="3"/>
  <c r="O30" i="3"/>
  <c r="R30" i="3"/>
  <c r="R32" i="3"/>
  <c r="R31" i="3"/>
  <c r="P32" i="3"/>
  <c r="P31" i="3"/>
  <c r="P30" i="3"/>
  <c r="N32" i="3"/>
  <c r="N31" i="3"/>
  <c r="N30" i="3"/>
  <c r="M32" i="3"/>
  <c r="M31" i="3"/>
  <c r="M30" i="3"/>
  <c r="L30" i="3"/>
  <c r="T27" i="3"/>
  <c r="S28" i="3"/>
  <c r="S27" i="3"/>
  <c r="Q28" i="3"/>
  <c r="Q27" i="3"/>
  <c r="O28" i="3"/>
  <c r="O27" i="3"/>
  <c r="R28" i="3"/>
  <c r="R27" i="3"/>
  <c r="P28" i="3"/>
  <c r="P27" i="3"/>
  <c r="N28" i="3"/>
  <c r="N27" i="3"/>
  <c r="M28" i="3"/>
  <c r="M27" i="3"/>
  <c r="L27" i="3"/>
  <c r="T25" i="3"/>
  <c r="S26" i="3"/>
  <c r="S25" i="3"/>
  <c r="Q26" i="3"/>
  <c r="Q25" i="3"/>
  <c r="O26" i="3"/>
  <c r="O25" i="3"/>
  <c r="R26" i="3"/>
  <c r="R25" i="3"/>
  <c r="P26" i="3"/>
  <c r="P25" i="3"/>
  <c r="N26" i="3"/>
  <c r="N25" i="3"/>
  <c r="M26" i="3"/>
  <c r="M25" i="3"/>
  <c r="L25" i="3"/>
  <c r="T23" i="3"/>
  <c r="S24" i="3"/>
  <c r="S23" i="3"/>
  <c r="R24" i="3"/>
  <c r="R23" i="3"/>
  <c r="Q24" i="3"/>
  <c r="Q23" i="3"/>
  <c r="P24" i="3"/>
  <c r="P23" i="3"/>
  <c r="O24" i="3"/>
  <c r="O23" i="3"/>
  <c r="N24" i="3"/>
  <c r="N23" i="3"/>
  <c r="M24" i="3"/>
  <c r="M23" i="3"/>
  <c r="L23" i="3"/>
  <c r="T20" i="3"/>
  <c r="S22" i="3"/>
  <c r="S21" i="3"/>
  <c r="S20" i="3"/>
  <c r="Q22" i="3"/>
  <c r="Q21" i="3"/>
  <c r="Q20" i="3"/>
  <c r="O22" i="3"/>
  <c r="O21" i="3"/>
  <c r="O20" i="3"/>
  <c r="R22" i="3"/>
  <c r="R21" i="3"/>
  <c r="R20" i="3"/>
  <c r="P22" i="3"/>
  <c r="P21" i="3"/>
  <c r="P20" i="3"/>
  <c r="N22" i="3"/>
  <c r="N21" i="3"/>
  <c r="N20" i="3"/>
  <c r="M22" i="3"/>
  <c r="M21" i="3"/>
  <c r="M20" i="3"/>
  <c r="L20" i="3"/>
  <c r="T18" i="3"/>
  <c r="S19" i="3"/>
  <c r="S18" i="3"/>
  <c r="R19" i="3"/>
  <c r="R18" i="3"/>
  <c r="Q19" i="3"/>
  <c r="Q18" i="3"/>
  <c r="P19" i="3"/>
  <c r="P18" i="3"/>
  <c r="O19" i="3"/>
  <c r="O18" i="3"/>
  <c r="N19" i="3"/>
  <c r="N18" i="3"/>
  <c r="M19" i="3"/>
  <c r="M18" i="3"/>
  <c r="L18" i="3"/>
  <c r="S17" i="3"/>
  <c r="S16" i="3"/>
  <c r="S15" i="3"/>
  <c r="Q17" i="3"/>
  <c r="Q16" i="3"/>
  <c r="Q15" i="3"/>
  <c r="O17" i="3"/>
  <c r="O16" i="3"/>
  <c r="O15" i="3"/>
  <c r="P15" i="3"/>
  <c r="R17" i="3"/>
  <c r="R16" i="3"/>
  <c r="R15" i="3"/>
  <c r="P17" i="3"/>
  <c r="P16" i="3"/>
  <c r="N17" i="3"/>
  <c r="N16" i="3"/>
  <c r="N15" i="3"/>
  <c r="M17" i="3"/>
  <c r="M16" i="3"/>
  <c r="M15" i="3"/>
  <c r="L15" i="3"/>
  <c r="T11" i="3"/>
  <c r="S14" i="3"/>
  <c r="S13" i="3"/>
  <c r="S12" i="3"/>
  <c r="S11" i="3"/>
  <c r="Q14" i="3"/>
  <c r="Q13" i="3"/>
  <c r="Q12" i="3"/>
  <c r="Q11" i="3"/>
  <c r="O14" i="3"/>
  <c r="O13" i="3"/>
  <c r="O12" i="3"/>
  <c r="O11" i="3"/>
  <c r="R14" i="3"/>
  <c r="R13" i="3"/>
  <c r="R12" i="3"/>
  <c r="R11" i="3"/>
  <c r="P14" i="3"/>
  <c r="P13" i="3"/>
  <c r="P12" i="3"/>
  <c r="P11" i="3"/>
  <c r="N14" i="3"/>
  <c r="N13" i="3"/>
  <c r="N12" i="3"/>
  <c r="N11" i="3"/>
  <c r="M14" i="3"/>
  <c r="M13" i="3"/>
  <c r="M12" i="3"/>
  <c r="M11" i="3"/>
  <c r="L11" i="3"/>
  <c r="T8" i="3"/>
  <c r="S10" i="3"/>
  <c r="S9" i="3"/>
  <c r="S8" i="3"/>
  <c r="R10" i="3"/>
  <c r="R9" i="3"/>
  <c r="R8" i="3"/>
  <c r="Q10" i="3"/>
  <c r="Q9" i="3"/>
  <c r="Q8" i="3"/>
  <c r="P10" i="3"/>
  <c r="P9" i="3"/>
  <c r="P8" i="3"/>
  <c r="O8" i="3"/>
  <c r="O10" i="3"/>
  <c r="O9" i="3"/>
  <c r="N10" i="3"/>
  <c r="N9" i="3"/>
  <c r="N8" i="3"/>
  <c r="M10" i="3"/>
  <c r="M9" i="3"/>
  <c r="M8" i="3"/>
  <c r="L8" i="3"/>
  <c r="S7" i="3"/>
  <c r="R7" i="3"/>
  <c r="Q7" i="3"/>
  <c r="P7" i="3"/>
  <c r="O7" i="3"/>
  <c r="N7" i="3"/>
  <c r="M7" i="3"/>
  <c r="S6" i="3"/>
  <c r="R6" i="3"/>
  <c r="Q6" i="3"/>
  <c r="P6" i="3"/>
  <c r="O6" i="3"/>
  <c r="N6" i="3"/>
  <c r="M6" i="3"/>
  <c r="L6" i="3"/>
  <c r="S5" i="3"/>
  <c r="R5" i="3"/>
  <c r="Q5" i="3"/>
  <c r="P5" i="3"/>
  <c r="O5" i="3"/>
  <c r="N5" i="3"/>
  <c r="M5" i="3"/>
  <c r="S4" i="3"/>
  <c r="R4" i="3"/>
  <c r="Q4" i="3"/>
  <c r="P4" i="3"/>
  <c r="O4" i="3"/>
  <c r="N4" i="3"/>
  <c r="M4" i="3"/>
  <c r="T3" i="3"/>
  <c r="S3" i="3"/>
  <c r="R3" i="3"/>
  <c r="Q3" i="3"/>
  <c r="P3" i="3"/>
  <c r="O3" i="3"/>
  <c r="N3" i="3"/>
  <c r="M3" i="3"/>
  <c r="L3" i="3"/>
  <c r="R1" i="3"/>
  <c r="P1" i="3"/>
  <c r="N1" i="3"/>
  <c r="R49" i="2"/>
  <c r="Q49" i="2"/>
  <c r="P49" i="2"/>
  <c r="O49" i="2"/>
  <c r="N49" i="2"/>
  <c r="S48" i="2"/>
  <c r="R48" i="2"/>
  <c r="Q48" i="2"/>
  <c r="P48" i="2"/>
  <c r="O48" i="2"/>
  <c r="N48" i="2"/>
  <c r="M48" i="2"/>
  <c r="R47" i="2"/>
  <c r="Q47" i="2"/>
  <c r="P47" i="2"/>
  <c r="O47" i="2"/>
  <c r="N47" i="2"/>
  <c r="S46" i="2"/>
  <c r="R46" i="2"/>
  <c r="Q46" i="2"/>
  <c r="P46" i="2"/>
  <c r="O46" i="2"/>
  <c r="N46" i="2"/>
  <c r="M46" i="2"/>
  <c r="R45" i="2"/>
  <c r="Q45" i="2"/>
  <c r="P45" i="2"/>
  <c r="O45" i="2"/>
  <c r="N45" i="2"/>
  <c r="R44" i="2"/>
  <c r="Q44" i="2"/>
  <c r="P44" i="2"/>
  <c r="O44" i="2"/>
  <c r="N44" i="2"/>
  <c r="S43" i="2"/>
  <c r="R43" i="2"/>
  <c r="Q43" i="2"/>
  <c r="P43" i="2"/>
  <c r="O43" i="2"/>
  <c r="N43" i="2"/>
  <c r="M43" i="2"/>
  <c r="R42" i="2"/>
  <c r="Q42" i="2"/>
  <c r="P42" i="2"/>
  <c r="O42" i="2"/>
  <c r="N42" i="2"/>
  <c r="S41" i="2"/>
  <c r="R41" i="2"/>
  <c r="Q41" i="2"/>
  <c r="P41" i="2"/>
  <c r="O41" i="2"/>
  <c r="N41" i="2"/>
  <c r="M41" i="2"/>
  <c r="R40" i="2"/>
  <c r="Q40" i="2"/>
  <c r="P40" i="2"/>
  <c r="O40" i="2"/>
  <c r="N40" i="2"/>
  <c r="R39" i="2"/>
  <c r="Q39" i="2"/>
  <c r="P39" i="2"/>
  <c r="O39" i="2"/>
  <c r="N39" i="2"/>
  <c r="S38" i="2"/>
  <c r="R38" i="2"/>
  <c r="Q38" i="2"/>
  <c r="P38" i="2"/>
  <c r="O38" i="2"/>
  <c r="N38" i="2"/>
  <c r="M38" i="2"/>
  <c r="R37" i="2"/>
  <c r="Q37" i="2"/>
  <c r="P37" i="2"/>
  <c r="O37" i="2"/>
  <c r="N37" i="2"/>
  <c r="S36" i="2"/>
  <c r="R36" i="2"/>
  <c r="Q36" i="2"/>
  <c r="P36" i="2"/>
  <c r="O36" i="2"/>
  <c r="N36" i="2"/>
  <c r="M36" i="2"/>
  <c r="R35" i="2"/>
  <c r="Q35" i="2"/>
  <c r="P35" i="2"/>
  <c r="O35" i="2"/>
  <c r="N35" i="2"/>
  <c r="R34" i="2"/>
  <c r="Q34" i="2"/>
  <c r="P34" i="2"/>
  <c r="O34" i="2"/>
  <c r="N34" i="2"/>
  <c r="S33" i="2"/>
  <c r="R33" i="2"/>
  <c r="Q33" i="2"/>
  <c r="P33" i="2"/>
  <c r="O33" i="2"/>
  <c r="N33" i="2"/>
  <c r="M33" i="2"/>
  <c r="R32" i="2"/>
  <c r="Q32" i="2"/>
  <c r="P32" i="2"/>
  <c r="O32" i="2"/>
  <c r="N32" i="2"/>
  <c r="R31" i="2"/>
  <c r="Q31" i="2"/>
  <c r="P31" i="2"/>
  <c r="O31" i="2"/>
  <c r="N31" i="2"/>
  <c r="S30" i="2"/>
  <c r="R30" i="2"/>
  <c r="Q30" i="2"/>
  <c r="P30" i="2"/>
  <c r="O30" i="2"/>
  <c r="N30" i="2"/>
  <c r="M30" i="2"/>
  <c r="R29" i="2"/>
  <c r="Q29" i="2"/>
  <c r="P29" i="2"/>
  <c r="O29" i="2"/>
  <c r="N29" i="2"/>
  <c r="R28" i="2"/>
  <c r="Q28" i="2"/>
  <c r="P28" i="2"/>
  <c r="O28" i="2"/>
  <c r="N28" i="2"/>
  <c r="S27" i="2"/>
  <c r="R27" i="2"/>
  <c r="Q27" i="2"/>
  <c r="P27" i="2"/>
  <c r="O27" i="2"/>
  <c r="N27" i="2"/>
  <c r="M27" i="2"/>
  <c r="R26" i="2"/>
  <c r="Q26" i="2"/>
  <c r="P26" i="2"/>
  <c r="O26" i="2"/>
  <c r="N26" i="2"/>
  <c r="S25" i="2"/>
  <c r="R25" i="2"/>
  <c r="Q25" i="2"/>
  <c r="P25" i="2"/>
  <c r="O25" i="2"/>
  <c r="N25" i="2"/>
  <c r="M25" i="2"/>
  <c r="R24" i="2"/>
  <c r="Q24" i="2"/>
  <c r="P24" i="2"/>
  <c r="O24" i="2"/>
  <c r="N24" i="2"/>
  <c r="S23" i="2"/>
  <c r="R23" i="2"/>
  <c r="Q23" i="2"/>
  <c r="P23" i="2"/>
  <c r="O23" i="2"/>
  <c r="N23" i="2"/>
  <c r="M23" i="2"/>
  <c r="R22" i="2"/>
  <c r="Q22" i="2"/>
  <c r="P22" i="2"/>
  <c r="O22" i="2"/>
  <c r="N22" i="2"/>
  <c r="R21" i="2"/>
  <c r="Q21" i="2"/>
  <c r="P21" i="2"/>
  <c r="O21" i="2"/>
  <c r="N21" i="2"/>
  <c r="S20" i="2"/>
  <c r="R20" i="2"/>
  <c r="Q20" i="2"/>
  <c r="P20" i="2"/>
  <c r="O20" i="2"/>
  <c r="N20" i="2"/>
  <c r="M20" i="2"/>
  <c r="R19" i="2"/>
  <c r="Q19" i="2"/>
  <c r="P19" i="2"/>
  <c r="O19" i="2"/>
  <c r="N19" i="2"/>
  <c r="S18" i="2"/>
  <c r="R18" i="2"/>
  <c r="Q18" i="2"/>
  <c r="P18" i="2"/>
  <c r="O18" i="2"/>
  <c r="N18" i="2"/>
  <c r="M18" i="2"/>
  <c r="R17" i="2"/>
  <c r="Q17" i="2"/>
  <c r="P17" i="2"/>
  <c r="O17" i="2"/>
  <c r="N17" i="2"/>
  <c r="R16" i="2"/>
  <c r="Q16" i="2"/>
  <c r="P16" i="2"/>
  <c r="O16" i="2"/>
  <c r="N16" i="2"/>
  <c r="S15" i="2"/>
  <c r="R15" i="2"/>
  <c r="Q15" i="2"/>
  <c r="P15" i="2"/>
  <c r="O15" i="2"/>
  <c r="N15" i="2"/>
  <c r="M15" i="2"/>
  <c r="R14" i="2"/>
  <c r="Q14" i="2"/>
  <c r="P14" i="2"/>
  <c r="O14" i="2"/>
  <c r="N14" i="2"/>
  <c r="R13" i="2"/>
  <c r="Q13" i="2"/>
  <c r="P13" i="2"/>
  <c r="O13" i="2"/>
  <c r="N13" i="2"/>
  <c r="R12" i="2"/>
  <c r="Q12" i="2"/>
  <c r="P12" i="2"/>
  <c r="O12" i="2"/>
  <c r="N12" i="2"/>
  <c r="S11" i="2"/>
  <c r="R11" i="2"/>
  <c r="Q11" i="2"/>
  <c r="P11" i="2"/>
  <c r="O11" i="2"/>
  <c r="N11" i="2"/>
  <c r="M11" i="2"/>
  <c r="R10" i="2"/>
  <c r="Q10" i="2"/>
  <c r="P10" i="2"/>
  <c r="O10" i="2"/>
  <c r="N10" i="2"/>
  <c r="R9" i="2"/>
  <c r="Q9" i="2"/>
  <c r="P9" i="2"/>
  <c r="O9" i="2"/>
  <c r="N9" i="2"/>
  <c r="S8" i="2"/>
  <c r="R8" i="2"/>
  <c r="Q8" i="2"/>
  <c r="P8" i="2"/>
  <c r="O8" i="2"/>
  <c r="N8" i="2"/>
  <c r="M8" i="2"/>
  <c r="R7" i="2"/>
  <c r="Q7" i="2"/>
  <c r="P7" i="2"/>
  <c r="O7" i="2"/>
  <c r="N7" i="2"/>
  <c r="S6" i="2"/>
  <c r="R6" i="2"/>
  <c r="Q6" i="2"/>
  <c r="P6" i="2"/>
  <c r="O6" i="2"/>
  <c r="N6" i="2"/>
  <c r="M6" i="2"/>
  <c r="R5" i="2"/>
  <c r="Q5" i="2"/>
  <c r="P5" i="2"/>
  <c r="O5" i="2"/>
  <c r="N5" i="2"/>
  <c r="R4" i="2"/>
  <c r="Q4" i="2"/>
  <c r="P4" i="2"/>
  <c r="O4" i="2"/>
  <c r="N4" i="2"/>
  <c r="S3" i="2"/>
  <c r="R3" i="2"/>
  <c r="Q3" i="2"/>
  <c r="P3" i="2"/>
  <c r="O3" i="2"/>
  <c r="N3" i="2"/>
  <c r="M3" i="2"/>
  <c r="S48" i="1"/>
  <c r="R49" i="1"/>
  <c r="R48" i="1"/>
  <c r="Q49" i="1"/>
  <c r="Q48" i="1"/>
  <c r="O49" i="1"/>
  <c r="O48" i="1"/>
  <c r="P49" i="1"/>
  <c r="P48" i="1"/>
  <c r="N49" i="1"/>
  <c r="N48" i="1"/>
  <c r="M48" i="1"/>
  <c r="S46" i="1"/>
  <c r="R47" i="1"/>
  <c r="R46" i="1"/>
  <c r="R45" i="1"/>
  <c r="P47" i="1"/>
  <c r="P46" i="1"/>
  <c r="Q47" i="1"/>
  <c r="Q46" i="1"/>
  <c r="O47" i="1"/>
  <c r="O46" i="1"/>
  <c r="N47" i="1"/>
  <c r="N46" i="1"/>
  <c r="M46" i="1"/>
  <c r="S43" i="1"/>
  <c r="R44" i="1"/>
  <c r="R43" i="1"/>
  <c r="P45" i="1"/>
  <c r="P44" i="1"/>
  <c r="P43" i="1"/>
  <c r="Q45" i="1"/>
  <c r="Q44" i="1"/>
  <c r="Q43" i="1"/>
  <c r="O45" i="1"/>
  <c r="O44" i="1"/>
  <c r="O43" i="1"/>
  <c r="N45" i="1"/>
  <c r="N44" i="1"/>
  <c r="N43" i="1"/>
  <c r="M43" i="1"/>
  <c r="S41" i="1"/>
  <c r="R42" i="1"/>
  <c r="R41" i="1"/>
  <c r="P42" i="1"/>
  <c r="P41" i="1"/>
  <c r="Q42" i="1"/>
  <c r="Q41" i="1"/>
  <c r="O42" i="1"/>
  <c r="O41" i="1"/>
  <c r="N42" i="1"/>
  <c r="N41" i="1"/>
  <c r="M41" i="1"/>
  <c r="S38" i="1"/>
  <c r="R40" i="1"/>
  <c r="R39" i="1"/>
  <c r="R38" i="1"/>
  <c r="P40" i="1"/>
  <c r="P39" i="1"/>
  <c r="P38" i="1"/>
  <c r="Q40" i="1"/>
  <c r="Q39" i="1"/>
  <c r="Q38" i="1"/>
  <c r="O40" i="1"/>
  <c r="O39" i="1"/>
  <c r="O38" i="1"/>
  <c r="N40" i="1"/>
  <c r="N39" i="1"/>
  <c r="N38" i="1"/>
  <c r="M38" i="1"/>
  <c r="S36" i="1"/>
  <c r="R37" i="1"/>
  <c r="R36" i="1"/>
  <c r="Q36" i="1"/>
  <c r="Q37" i="1"/>
  <c r="P37" i="1"/>
  <c r="P36" i="1"/>
  <c r="O37" i="1"/>
  <c r="O36" i="1"/>
  <c r="N37" i="1"/>
  <c r="N36" i="1"/>
  <c r="M36" i="1"/>
  <c r="S33" i="1"/>
  <c r="R35" i="1"/>
  <c r="R34" i="1"/>
  <c r="R33" i="1"/>
  <c r="Q35" i="1"/>
  <c r="Q34" i="1"/>
  <c r="Q33" i="1"/>
  <c r="P35" i="1"/>
  <c r="P34" i="1"/>
  <c r="P33" i="1"/>
  <c r="O35" i="1"/>
  <c r="O34" i="1"/>
  <c r="O33" i="1"/>
  <c r="N35" i="1"/>
  <c r="N34" i="1"/>
  <c r="N33" i="1"/>
  <c r="M33" i="1"/>
  <c r="S30" i="1"/>
  <c r="R32" i="1"/>
  <c r="R31" i="1"/>
  <c r="R30" i="1"/>
  <c r="P32" i="1"/>
  <c r="P31" i="1"/>
  <c r="P30" i="1"/>
  <c r="Q32" i="1"/>
  <c r="Q31" i="1"/>
  <c r="Q30" i="1"/>
  <c r="O32" i="1"/>
  <c r="O31" i="1"/>
  <c r="O30" i="1"/>
  <c r="N32" i="1"/>
  <c r="N31" i="1"/>
  <c r="N30" i="1"/>
  <c r="M30" i="1"/>
  <c r="S27" i="1"/>
  <c r="R29" i="1"/>
  <c r="R28" i="1"/>
  <c r="R27" i="1"/>
  <c r="P29" i="1"/>
  <c r="P28" i="1"/>
  <c r="P27" i="1"/>
  <c r="Q29" i="1"/>
  <c r="Q28" i="1"/>
  <c r="Q27" i="1"/>
  <c r="O29" i="1"/>
  <c r="O28" i="1"/>
  <c r="O27" i="1"/>
  <c r="N29" i="1"/>
  <c r="N28" i="1"/>
  <c r="N27" i="1"/>
  <c r="M27" i="1"/>
  <c r="S25" i="1"/>
  <c r="R26" i="1"/>
  <c r="R25" i="1"/>
  <c r="Q26" i="1"/>
  <c r="Q25" i="1"/>
  <c r="P26" i="1"/>
  <c r="P25" i="1"/>
  <c r="O26" i="1"/>
  <c r="O25" i="1"/>
  <c r="N26" i="1"/>
  <c r="N25" i="1"/>
  <c r="M25" i="1"/>
  <c r="S23" i="1"/>
  <c r="S20" i="1"/>
  <c r="R22" i="1"/>
  <c r="Q22" i="1"/>
  <c r="P22" i="1"/>
  <c r="O22" i="1"/>
  <c r="N22" i="1"/>
  <c r="S18" i="1"/>
  <c r="R19" i="1"/>
  <c r="R18" i="1"/>
  <c r="Q19" i="1"/>
  <c r="Q18" i="1"/>
  <c r="P19" i="1"/>
  <c r="P18" i="1"/>
  <c r="O19" i="1"/>
  <c r="O18" i="1"/>
  <c r="N19" i="1"/>
  <c r="N18" i="1"/>
  <c r="M18" i="1"/>
  <c r="S15" i="1"/>
  <c r="R17" i="1"/>
  <c r="R16" i="1"/>
  <c r="R15" i="1"/>
  <c r="Q17" i="1"/>
  <c r="Q16" i="1"/>
  <c r="Q15" i="1"/>
  <c r="P17" i="1"/>
  <c r="P16" i="1"/>
  <c r="P15" i="1"/>
  <c r="O17" i="1"/>
  <c r="O16" i="1"/>
  <c r="O15" i="1"/>
  <c r="N17" i="1"/>
  <c r="N16" i="1"/>
  <c r="N15" i="1"/>
  <c r="M15" i="1"/>
  <c r="S11" i="1"/>
  <c r="R14" i="1"/>
  <c r="Q14" i="1"/>
  <c r="P14" i="1"/>
  <c r="O14" i="1"/>
  <c r="N14" i="1"/>
  <c r="R24" i="1"/>
  <c r="Q24" i="1"/>
  <c r="P24" i="1"/>
  <c r="O24" i="1"/>
  <c r="N24" i="1"/>
  <c r="R23" i="1"/>
  <c r="Q23" i="1"/>
  <c r="P23" i="1"/>
  <c r="O23" i="1"/>
  <c r="N23" i="1"/>
  <c r="M23" i="1"/>
  <c r="R21" i="1"/>
  <c r="Q21" i="1"/>
  <c r="P21" i="1"/>
  <c r="O21" i="1"/>
  <c r="N21" i="1"/>
  <c r="R20" i="1"/>
  <c r="Q20" i="1"/>
  <c r="P20" i="1"/>
  <c r="O20" i="1"/>
  <c r="N20" i="1"/>
  <c r="M20" i="1"/>
  <c r="R13" i="1"/>
  <c r="Q13" i="1"/>
  <c r="P13" i="1"/>
  <c r="O13" i="1"/>
  <c r="N13" i="1"/>
  <c r="R12" i="1"/>
  <c r="Q12" i="1"/>
  <c r="P12" i="1"/>
  <c r="O12" i="1"/>
  <c r="N12" i="1"/>
  <c r="R11" i="1"/>
  <c r="Q11" i="1"/>
  <c r="P11" i="1"/>
  <c r="O11" i="1"/>
  <c r="N11" i="1"/>
  <c r="M11" i="1"/>
  <c r="R10" i="1"/>
  <c r="Q10" i="1"/>
  <c r="P10" i="1"/>
  <c r="O10" i="1"/>
  <c r="N10" i="1"/>
  <c r="R9" i="1"/>
  <c r="Q9" i="1"/>
  <c r="P9" i="1"/>
  <c r="O9" i="1"/>
  <c r="N9" i="1"/>
  <c r="S8" i="1"/>
  <c r="R8" i="1"/>
  <c r="Q8" i="1"/>
  <c r="P8" i="1"/>
  <c r="O8" i="1"/>
  <c r="N8" i="1"/>
  <c r="M8" i="1"/>
  <c r="R7" i="1"/>
  <c r="Q7" i="1"/>
  <c r="P7" i="1"/>
  <c r="O7" i="1"/>
  <c r="N7" i="1"/>
  <c r="S6" i="1"/>
  <c r="R6" i="1"/>
  <c r="Q6" i="1"/>
  <c r="P6" i="1"/>
  <c r="O6" i="1"/>
  <c r="N6" i="1"/>
  <c r="M6" i="1"/>
  <c r="R5" i="1"/>
  <c r="Q5" i="1"/>
  <c r="P5" i="1"/>
  <c r="O5" i="1"/>
  <c r="N5" i="1"/>
  <c r="R4" i="1"/>
  <c r="Q4" i="1"/>
  <c r="P4" i="1"/>
  <c r="O4" i="1"/>
  <c r="N4" i="1"/>
  <c r="S3" i="1"/>
  <c r="R3" i="1"/>
  <c r="Q3" i="1"/>
  <c r="P3" i="1"/>
  <c r="O3" i="1"/>
  <c r="N3" i="1"/>
  <c r="M3" i="1"/>
</calcChain>
</file>

<file path=xl/sharedStrings.xml><?xml version="1.0" encoding="utf-8"?>
<sst xmlns="http://schemas.openxmlformats.org/spreadsheetml/2006/main" count="4408" uniqueCount="680">
  <si>
    <t>Resumen del procesamiento de los casos</t>
  </si>
  <si>
    <t>Hombre</t>
  </si>
  <si>
    <t>Mujer</t>
  </si>
  <si>
    <t>Prueba</t>
  </si>
  <si>
    <t>Casos</t>
  </si>
  <si>
    <t>Variable</t>
  </si>
  <si>
    <t>Categorias</t>
  </si>
  <si>
    <t>N</t>
  </si>
  <si>
    <t>%</t>
  </si>
  <si>
    <t>Válidos</t>
  </si>
  <si>
    <t>Perdidos</t>
  </si>
  <si>
    <t>Total</t>
  </si>
  <si>
    <t>Porcentaje</t>
  </si>
  <si>
    <t>Gruposculturales_R * Sexo</t>
  </si>
  <si>
    <t>Currículummulticultural_R * Sexo</t>
  </si>
  <si>
    <t>Funciónescuela_R * Sexo</t>
  </si>
  <si>
    <t>Formaciónprofesorado_R * Sexo</t>
  </si>
  <si>
    <t>Relaciónprofesoradofamilias_R * Sexo</t>
  </si>
  <si>
    <t>Participaciónfamiliasencentro_R * Sexo</t>
  </si>
  <si>
    <t>Dificultadesrelaciónconfamilias_R * Sexo</t>
  </si>
  <si>
    <t>Opinióntratamientodiversidad_R * Sexo</t>
  </si>
  <si>
    <t>Observaciones_R * Sexo</t>
  </si>
  <si>
    <t>Tabla de contingencia</t>
  </si>
  <si>
    <t>Sexo</t>
  </si>
  <si>
    <t>Gruposculturales_R</t>
  </si>
  <si>
    <t>Mayoritariamente zona</t>
  </si>
  <si>
    <t>Recuento</t>
  </si>
  <si>
    <t>% dentro de Sexo</t>
  </si>
  <si>
    <t>multiculturalidad</t>
  </si>
  <si>
    <t>Principalmente gitanos</t>
  </si>
  <si>
    <t>Pruebas de chi-cuadrado</t>
  </si>
  <si>
    <t>Valor</t>
  </si>
  <si>
    <t>gl</t>
  </si>
  <si>
    <t>Sig. asintótica (bilateral)</t>
  </si>
  <si>
    <t>Sig. exacta (bilateral)</t>
  </si>
  <si>
    <t>Sig. exacta (unilateral)</t>
  </si>
  <si>
    <t>Probabilidad en el punto</t>
  </si>
  <si>
    <t>Chi-cuadrado de Pearson</t>
  </si>
  <si>
    <t>Razón de verosimilitudes</t>
  </si>
  <si>
    <t>Estadístico exacto de Fisher</t>
  </si>
  <si>
    <t>Asociación lineal por lineal</t>
  </si>
  <si>
    <t>N de casos válidos</t>
  </si>
  <si>
    <t>Ninguno</t>
  </si>
  <si>
    <t>Escaso y general</t>
  </si>
  <si>
    <t>Ninguna</t>
  </si>
  <si>
    <t>Alguna</t>
  </si>
  <si>
    <t>Mucha</t>
  </si>
  <si>
    <t>Si</t>
  </si>
  <si>
    <t>Currículummulticultural_R</t>
  </si>
  <si>
    <t>No</t>
  </si>
  <si>
    <t>Malas</t>
  </si>
  <si>
    <t>Regular</t>
  </si>
  <si>
    <t>Normal</t>
  </si>
  <si>
    <t>Buena</t>
  </si>
  <si>
    <t>Integración</t>
  </si>
  <si>
    <t>Aprendizaje</t>
  </si>
  <si>
    <t>Corrección por continuidadb</t>
  </si>
  <si>
    <t>b. Calculado sólo para una tabla de 2x2.</t>
  </si>
  <si>
    <t>Participar</t>
  </si>
  <si>
    <t>Conocer centro</t>
  </si>
  <si>
    <t>Funciónescuela_R</t>
  </si>
  <si>
    <t>Enseñanza</t>
  </si>
  <si>
    <t>Adaptación/integración</t>
  </si>
  <si>
    <t>Ventajas (Colectivo)</t>
  </si>
  <si>
    <t>Enriquecimiento (Personal)</t>
  </si>
  <si>
    <t>Formaciónprofesorado_R</t>
  </si>
  <si>
    <t>Si (experiencia, curso)</t>
  </si>
  <si>
    <t>Formacion</t>
  </si>
  <si>
    <t>Conocer culturas</t>
  </si>
  <si>
    <t>Atención familias-alumnado</t>
  </si>
  <si>
    <t>,004b</t>
  </si>
  <si>
    <t>Relaciónprofesoradofamilias_R</t>
  </si>
  <si>
    <t>Participaciónfamiliasencentro_R</t>
  </si>
  <si>
    <t>No hay</t>
  </si>
  <si>
    <t>Diferencias de participacion</t>
  </si>
  <si>
    <t>No participan</t>
  </si>
  <si>
    <t>Dificultadesrelaciónconfamilias_R</t>
  </si>
  <si>
    <t>Diálogo</t>
  </si>
  <si>
    <t>Integración (familias, horarios, etc...)</t>
  </si>
  <si>
    <t>Opinióntratamientodiversidad_R</t>
  </si>
  <si>
    <t>Riqueza</t>
  </si>
  <si>
    <t>Observaciones_R</t>
  </si>
  <si>
    <t>Igualdad (no discriminación)</t>
  </si>
  <si>
    <t>a. 8 casillas (100,0%) tienen una frecuencia esperada inferior a 5. La frecuencia mínima esperada es ,44.</t>
  </si>
  <si>
    <t>b. El estadístico tipificado es -1,406.</t>
  </si>
  <si>
    <t>Informacióngrupos_R * Sexo</t>
  </si>
  <si>
    <t>Conductarendimiento_R * Sexo</t>
  </si>
  <si>
    <t>Relacionesalumnos_R * Sexo</t>
  </si>
  <si>
    <t>Dificultadesatenciónalumnado_R * Sexo</t>
  </si>
  <si>
    <t>Ventajasalumnadomulticultural_R * Sexo</t>
  </si>
  <si>
    <t>Objetivofundamentalalumnos_R * Sexo</t>
  </si>
  <si>
    <t>Obletivofundamentalfamilias_R * Sexo</t>
  </si>
  <si>
    <t>Necesidadesformativasprofesorado_R * Sexo</t>
  </si>
  <si>
    <t>Resoluciónproblemasfamilias_R * Sexo</t>
  </si>
  <si>
    <t>1,757b</t>
  </si>
  <si>
    <t>a. 4 casillas (66,7%) tienen una frecuencia esperada inferior a 5. La frecuencia mínima esperada es ,29.</t>
  </si>
  <si>
    <t>b. El estadístico tipificado es 1,326.</t>
  </si>
  <si>
    <t>Informacióngrupos_R</t>
  </si>
  <si>
    <t>Bastante</t>
  </si>
  <si>
    <t>,412c</t>
  </si>
  <si>
    <t>a. 2 casillas (50,0%) tienen una frecuencia esperada inferior a 5. La frecuencia mínima esperada es ,29.</t>
  </si>
  <si>
    <t>c. El estadístico tipificado es ,642.</t>
  </si>
  <si>
    <t>Conductarendimiento_R</t>
  </si>
  <si>
    <t>,544b</t>
  </si>
  <si>
    <t>a. 5 casillas (83,3%) tienen una frecuencia esperada inferior a 5. La frecuencia mínima esperada es ,75.</t>
  </si>
  <si>
    <t>b. El estadístico tipificado es ,738.</t>
  </si>
  <si>
    <t>Relacionesalumnos_R</t>
  </si>
  <si>
    <t>,695b</t>
  </si>
  <si>
    <t>a. 7 casillas (87,5%) tienen una frecuencia esperada inferior a 5. La frecuencia mínima esperada es ,88.</t>
  </si>
  <si>
    <t>b. El estadístico tipificado es -,834.</t>
  </si>
  <si>
    <t>Existe casos particulares</t>
  </si>
  <si>
    <t>,498b</t>
  </si>
  <si>
    <t>b. El estadístico tipificado es ,705.</t>
  </si>
  <si>
    <t>Dificultadesatenciónalumnado_R</t>
  </si>
  <si>
    <t>,668c</t>
  </si>
  <si>
    <t>a. 2 casillas (50,0%) tienen una frecuencia esperada inferior a 5. La frecuencia mínima esperada es 2,92.</t>
  </si>
  <si>
    <t>c. El estadístico tipificado es ,817.</t>
  </si>
  <si>
    <t>Ventajasalumnadomulticultural_R</t>
  </si>
  <si>
    <t>2,260b</t>
  </si>
  <si>
    <t>a. 4 casillas (66,7%) tienen una frecuencia esperada inferior a 5. La frecuencia mínima esperada es ,30.</t>
  </si>
  <si>
    <t>b. El estadístico tipificado es 1,503.</t>
  </si>
  <si>
    <t>2,178c</t>
  </si>
  <si>
    <t>a. 2 casillas (50,0%) tienen una frecuencia esperada inferior a 5. La frecuencia mínima esperada es 2,63.</t>
  </si>
  <si>
    <t>c. El estadístico tipificado es 1,476.</t>
  </si>
  <si>
    <t>Objetivofundamentalalumnos_R</t>
  </si>
  <si>
    <t>Respeto</t>
  </si>
  <si>
    <t>,861c</t>
  </si>
  <si>
    <t>a. 2 casillas (50,0%) tienen una frecuencia esperada inferior a 5. La frecuencia mínima esperada es ,58.</t>
  </si>
  <si>
    <t>c. El estadístico tipificado es ,928.</t>
  </si>
  <si>
    <t>Obletivofundamentalfamilias_R</t>
  </si>
  <si>
    <t>,055b</t>
  </si>
  <si>
    <t>a. 4 casillas (66,7%) tienen una frecuencia esperada inferior a 5. La frecuencia mínima esperada es ,58.</t>
  </si>
  <si>
    <t>b. El estadístico tipificado es ,235.</t>
  </si>
  <si>
    <t>2,842b</t>
  </si>
  <si>
    <t>b. El estadístico tipificado es 1,686.</t>
  </si>
  <si>
    <t>Necesidadesformativasprofesorado_R</t>
  </si>
  <si>
    <t>2,069b</t>
  </si>
  <si>
    <t>a. 4 casillas (66,7%) tienen una frecuencia esperada inferior a 5. La frecuencia mínima esperada es ,67.</t>
  </si>
  <si>
    <t>b. El estadístico tipificado es 1,438.</t>
  </si>
  <si>
    <t>1,015c</t>
  </si>
  <si>
    <t>a. 3 casillas (75,0%) tienen una frecuencia esperada inferior a 5. La frecuencia mínima esperada es 2,04.</t>
  </si>
  <si>
    <t>c. El estadístico tipificado es 1,008.</t>
  </si>
  <si>
    <t>,396b</t>
  </si>
  <si>
    <t>a. 5 casillas (83,3%) tienen una frecuencia esperada inferior a 5. La frecuencia mínima esperada es ,58.</t>
  </si>
  <si>
    <t>b. El estadístico tipificado es ,630.</t>
  </si>
  <si>
    <t>Resoluciónproblemasfamilias_R</t>
  </si>
  <si>
    <t>Participación</t>
  </si>
  <si>
    <t>,095b</t>
  </si>
  <si>
    <t>a. 5 casillas (83,3%) tienen una frecuencia esperada inferior a 5. La frecuencia mínima esperada es ,38.</t>
  </si>
  <si>
    <t>b. El estadístico tipificado es ,308.</t>
  </si>
  <si>
    <t>,695c</t>
  </si>
  <si>
    <t>a. 2 casillas (50,0%) tienen una frecuencia esperada inferior a 5. La frecuencia mínima esperada es 1,83.</t>
  </si>
  <si>
    <t>c. El estadístico tipificado es -,834.</t>
  </si>
  <si>
    <t>,500c</t>
  </si>
  <si>
    <t>a. 4 casillas (100,0%) tienen una frecuencia esperada inferior a 5. La frecuencia mínima esperada es ,33.</t>
  </si>
  <si>
    <t>c. El estadístico tipificado es -,707.</t>
  </si>
  <si>
    <t>Gruposculturales_R * Zona</t>
  </si>
  <si>
    <t>Informacióngrupos_R * Zona</t>
  </si>
  <si>
    <t>Conductarendimiento_R * Zona</t>
  </si>
  <si>
    <t>Relacionesalumnos_R * Zona</t>
  </si>
  <si>
    <t>Currículummulticultural_R * Zona</t>
  </si>
  <si>
    <t>Dificultadesatenciónalumnado_R * Zona</t>
  </si>
  <si>
    <t>Ventajasalumnadomulticultural_R * Zona</t>
  </si>
  <si>
    <t>Funciónescuela_R * Zona</t>
  </si>
  <si>
    <t>Objetivofundamentalalumnos_R * Zona</t>
  </si>
  <si>
    <t>Obletivofundamentalfamilias_R * Zona</t>
  </si>
  <si>
    <t>Formaciónprofesorado_R * Zona</t>
  </si>
  <si>
    <t>Necesidadesformativasprofesorado_R * Zona</t>
  </si>
  <si>
    <t>Relaciónprofesoradofamilias_R * Zona</t>
  </si>
  <si>
    <t>Participaciónfamiliasencentro_R * Zona</t>
  </si>
  <si>
    <t>Dificultadesrelaciónconfamilias_R * Zona</t>
  </si>
  <si>
    <t>Resoluciónproblemasfamilias_R * Zona</t>
  </si>
  <si>
    <t>Opinióntratamientodiversidad_R * Zona</t>
  </si>
  <si>
    <t>Observaciones_R * Zona</t>
  </si>
  <si>
    <t>Zona</t>
  </si>
  <si>
    <t>Urbana</t>
  </si>
  <si>
    <t>Rural</t>
  </si>
  <si>
    <t>% dentro de Zona</t>
  </si>
  <si>
    <t>,956b</t>
  </si>
  <si>
    <t>a. 3 casillas (50,0%) tienen una frecuencia esperada inferior a 5. La frecuencia mínima esperada es ,42.</t>
  </si>
  <si>
    <t>b. El estadístico tipificado es ,978.</t>
  </si>
  <si>
    <t>1,400c</t>
  </si>
  <si>
    <t>a. 2 casillas (50,0%) tienen una frecuencia esperada inferior a 5. La frecuencia mínima esperada es ,42.</t>
  </si>
  <si>
    <t>c. El estadístico tipificado es 1,183.</t>
  </si>
  <si>
    <t>6,997b</t>
  </si>
  <si>
    <t>a. 4 casillas (66,7%) tienen una frecuencia esperada inferior a 5. La frecuencia mínima esperada es 1,35.</t>
  </si>
  <si>
    <t>b. El estadístico tipificado es 2,645.</t>
  </si>
  <si>
    <t>1,133b</t>
  </si>
  <si>
    <t>a. 6 casillas (75,0%) tienen una frecuencia esperada inferior a 5. La frecuencia mínima esperada es 1,25.</t>
  </si>
  <si>
    <t>b. El estadístico tipificado es -1,064.</t>
  </si>
  <si>
    <t>4,041b</t>
  </si>
  <si>
    <t>a. 4 casillas (66,7%) tienen una frecuencia esperada inferior a 5. La frecuencia mínima esperada es ,42.</t>
  </si>
  <si>
    <t>b. El estadístico tipificado es 2,010.</t>
  </si>
  <si>
    <t>15,790c</t>
  </si>
  <si>
    <t>a. 1 casillas (25,0%) tienen una frecuencia esperada inferior a 5. La frecuencia mínima esperada es 4,17.</t>
  </si>
  <si>
    <t>c. El estadístico tipificado es 3,974.</t>
  </si>
  <si>
    <t>,620b</t>
  </si>
  <si>
    <t>a. 4 casillas (66,7%) tienen una frecuencia esperada inferior a 5. La frecuencia mínima esperada es ,39.</t>
  </si>
  <si>
    <t>b. El estadístico tipificado es -,787.</t>
  </si>
  <si>
    <t>12,661c</t>
  </si>
  <si>
    <t>a. 1 casillas (25,0%) tienen una frecuencia esperada inferior a 5. La frecuencia mínima esperada es 3,75.</t>
  </si>
  <si>
    <t>c. El estadístico tipificado es 3,558.</t>
  </si>
  <si>
    <t>2,927c</t>
  </si>
  <si>
    <t>a. 2 casillas (50,0%) tienen una frecuencia esperada inferior a 5. La frecuencia mínima esperada es ,83.</t>
  </si>
  <si>
    <t>c. El estadístico tipificado es 1,711.</t>
  </si>
  <si>
    <t>9,200b</t>
  </si>
  <si>
    <t>a. 4 casillas (66,7%) tienen una frecuencia esperada inferior a 5. La frecuencia mínima esperada es ,83.</t>
  </si>
  <si>
    <t>b. El estadístico tipificado es 3,033.</t>
  </si>
  <si>
    <t>5,784b</t>
  </si>
  <si>
    <t>b. El estadístico tipificado es 2,405.</t>
  </si>
  <si>
    <t>7,560c</t>
  </si>
  <si>
    <t>c. El estadístico tipificado es 2,750.</t>
  </si>
  <si>
    <t>5,892b</t>
  </si>
  <si>
    <t>b. El estadístico tipificado es 2,427.</t>
  </si>
  <si>
    <t>3,517b</t>
  </si>
  <si>
    <t>a. 5 casillas (83,3%) tienen una frecuencia esperada inferior a 5. La frecuencia mínima esperada es ,31.</t>
  </si>
  <si>
    <t>b. El estadístico tipificado es 1,875.</t>
  </si>
  <si>
    <t>2,472c</t>
  </si>
  <si>
    <t>a. 2 casillas (50,0%) tienen una frecuencia esperada inferior a 5. La frecuencia mínima esperada es 2,35.</t>
  </si>
  <si>
    <t>c. El estadístico tipificado es -1,572.</t>
  </si>
  <si>
    <t>1,000c</t>
  </si>
  <si>
    <t>a. 4 casillas (100,0%) tienen una frecuencia esperada inferior a 5. La frecuencia mínima esperada es ,50.</t>
  </si>
  <si>
    <t>c. El estadístico tipificado es -1,000.</t>
  </si>
  <si>
    <t>Gruposculturales_R * Edad_R</t>
  </si>
  <si>
    <t>Informacióngrupos_R * Edad_R</t>
  </si>
  <si>
    <t>Conductarendimiento_R * Edad_R</t>
  </si>
  <si>
    <t>Relacionesalumnos_R * Edad_R</t>
  </si>
  <si>
    <t>Currículummulticultural_R * Edad_R</t>
  </si>
  <si>
    <t>Dificultadesatenciónalumnado_R * Edad_R</t>
  </si>
  <si>
    <t>Ventajasalumnadomulticultural_R * Edad_R</t>
  </si>
  <si>
    <t>Funciónescuela_R * Edad_R</t>
  </si>
  <si>
    <t>Objetivofundamentalalumnos_R * Edad_R</t>
  </si>
  <si>
    <t>Obletivofundamentalfamilias_R * Edad_R</t>
  </si>
  <si>
    <t>Formaciónprofesorado_R * Edad_R</t>
  </si>
  <si>
    <t>Necesidadesformativasprofesorado_R * Edad_R</t>
  </si>
  <si>
    <t>Relaciónprofesoradofamilias_R * Edad_R</t>
  </si>
  <si>
    <t>Participaciónfamiliasencentro_R * Edad_R</t>
  </si>
  <si>
    <t>Dificultadesrelaciónconfamilias_R * Edad_R</t>
  </si>
  <si>
    <t>Resoluciónproblemasfamilias_R * Edad_R</t>
  </si>
  <si>
    <t>Opinióntratamientodiversidad_R * Edad_R</t>
  </si>
  <si>
    <t>Observaciones_R * Edad_R</t>
  </si>
  <si>
    <t>Edad_R</t>
  </si>
  <si>
    <t>27-35</t>
  </si>
  <si>
    <t>36-40</t>
  </si>
  <si>
    <t>41-más</t>
  </si>
  <si>
    <t>% dentro de Edad_R</t>
  </si>
  <si>
    <t>,026b</t>
  </si>
  <si>
    <t>a. 7 casillas (77,8%) tienen una frecuencia esperada inferior a 5. La frecuencia mínima esperada es ,21.</t>
  </si>
  <si>
    <t>b. El estadístico tipificado es -,162.</t>
  </si>
  <si>
    <t>,050b</t>
  </si>
  <si>
    <t>a. 4 casillas (66,7%) tienen una frecuencia esperada inferior a 5. La frecuencia mínima esperada es ,21.</t>
  </si>
  <si>
    <t>b. El estadístico tipificado es ,224.</t>
  </si>
  <si>
    <t>,471b</t>
  </si>
  <si>
    <t>a. 8 casillas (88,9%) tienen una frecuencia esperada inferior a 5. La frecuencia mínima esperada es ,60.</t>
  </si>
  <si>
    <t>b. El estadístico tipificado es ,686.</t>
  </si>
  <si>
    <t>,220b</t>
  </si>
  <si>
    <t>a. 11 casillas (91,7%) tienen una frecuencia esperada inferior a 5. La frecuencia mínima esperada es ,63.</t>
  </si>
  <si>
    <t>b. El estadístico tipificado es -,469.</t>
  </si>
  <si>
    <t>,024b</t>
  </si>
  <si>
    <t>b. El estadístico tipificado es -,156.</t>
  </si>
  <si>
    <t>,526b</t>
  </si>
  <si>
    <t>a. 4 casillas (66,7%) tienen una frecuencia esperada inferior a 5. La frecuencia mínima esperada es 2,08.</t>
  </si>
  <si>
    <t>b. El estadístico tipificado es -,725.</t>
  </si>
  <si>
    <t>3,923b</t>
  </si>
  <si>
    <t>a. 9 casillas (100,0%) tienen una frecuencia esperada inferior a 5. La frecuencia mínima esperada es ,22.</t>
  </si>
  <si>
    <t>b. El estadístico tipificado es 1,981.</t>
  </si>
  <si>
    <t>,077b</t>
  </si>
  <si>
    <t>a. 4 casillas (66,7%) tienen una frecuencia esperada inferior a 5. La frecuencia mínima esperada es 1,88.</t>
  </si>
  <si>
    <t>b. El estadístico tipificado es ,277.</t>
  </si>
  <si>
    <t>1,673b</t>
  </si>
  <si>
    <t>b. El estadístico tipificado es 1,293.</t>
  </si>
  <si>
    <t>,513b</t>
  </si>
  <si>
    <t>a. 7 casillas (77,8%) tienen una frecuencia esperada inferior a 5. La frecuencia mínima esperada es ,42.</t>
  </si>
  <si>
    <t>b. El estadístico tipificado es -,717.</t>
  </si>
  <si>
    <t>1,740b</t>
  </si>
  <si>
    <t>b. El estadístico tipificado es 1,319.</t>
  </si>
  <si>
    <t>a. 7 casillas (77,8%) tienen una frecuencia esperada inferior a 5. La frecuencia mínima esperada es ,48.</t>
  </si>
  <si>
    <t>b. El estadístico tipificado es ,061.</t>
  </si>
  <si>
    <t>,010b</t>
  </si>
  <si>
    <t>a. 4 casillas (66,7%) tienen una frecuencia esperada inferior a 5. La frecuencia mínima esperada es 1,46.</t>
  </si>
  <si>
    <t>b. El estadístico tipificado es ,098.</t>
  </si>
  <si>
    <t>,487b</t>
  </si>
  <si>
    <t>b. El estadístico tipificado es ,698.</t>
  </si>
  <si>
    <t>,105b</t>
  </si>
  <si>
    <t>b. El estadístico tipificado es ,323.</t>
  </si>
  <si>
    <t>,584b</t>
  </si>
  <si>
    <t>a. 9 casillas (100,0%) tienen una frecuencia esperada inferior a 5. La frecuencia mínima esperada es ,25.</t>
  </si>
  <si>
    <t>b. El estadístico tipificado es ,764.</t>
  </si>
  <si>
    <t>1,557b</t>
  </si>
  <si>
    <t>a. 4 casillas (66,7%) tienen una frecuencia esperada inferior a 5. La frecuencia mínima esperada es 1,30.</t>
  </si>
  <si>
    <t>b. El estadístico tipificado es -1,248.</t>
  </si>
  <si>
    <t>3,000b</t>
  </si>
  <si>
    <t>a. 6 casillas (100,0%) tienen una frecuencia esperada inferior a 5. La frecuencia mínima esperada es ,17.</t>
  </si>
  <si>
    <t>b. El estadístico tipificado es -1,732.</t>
  </si>
  <si>
    <t>Gruposculturales_R * Centros donde se pasaron los cuestionarios</t>
  </si>
  <si>
    <t>Informacióngrupos_R * Centros donde se pasaron los cuestionarios</t>
  </si>
  <si>
    <t>Conductarendimiento_R * Centros donde se pasaron los cuestionarios</t>
  </si>
  <si>
    <t>Relacionesalumnos_R * Centros donde se pasaron los cuestionarios</t>
  </si>
  <si>
    <t>Currículummulticultural_R * Centros donde se pasaron los cuestionarios</t>
  </si>
  <si>
    <t>Dificultadesatenciónalumnado_R * Centros donde se pasaron los cuestionarios</t>
  </si>
  <si>
    <t>Ventajasalumnadomulticultural_R * Centros donde se pasaron los cuestionarios</t>
  </si>
  <si>
    <t>Funciónescuela_R * Centros donde se pasaron los cuestionarios</t>
  </si>
  <si>
    <t>Objetivofundamentalalumnos_R * Centros donde se pasaron los cuestionarios</t>
  </si>
  <si>
    <t>Obletivofundamentalfamilias_R * Centros donde se pasaron los cuestionarios</t>
  </si>
  <si>
    <t>Formaciónprofesorado_R * Centros donde se pasaron los cuestionarios</t>
  </si>
  <si>
    <t>Necesidadesformativasprofesorado_R * Centros donde se pasaron los cuestionarios</t>
  </si>
  <si>
    <t>Relaciónprofesoradofamilias_R * Centros donde se pasaron los cuestionarios</t>
  </si>
  <si>
    <t>Participaciónfamiliasencentro_R * Centros donde se pasaron los cuestionarios</t>
  </si>
  <si>
    <t>Dificultadesrelaciónconfamilias_R * Centros donde se pasaron los cuestionarios</t>
  </si>
  <si>
    <t>Resoluciónproblemasfamilias_R * Centros donde se pasaron los cuestionarios</t>
  </si>
  <si>
    <t>Opinióntratamientodiversidad_R * Centros donde se pasaron los cuestionarios</t>
  </si>
  <si>
    <t>Observaciones_R * Centros donde se pasaron los cuestionarios</t>
  </si>
  <si>
    <t>Centros donde se pasaron los cuestionarios</t>
  </si>
  <si>
    <t>I.E.S. Montes Orientales</t>
  </si>
  <si>
    <t>I.E.S. Francisco Ayala</t>
  </si>
  <si>
    <t>I.E.S. Alonso Cano</t>
  </si>
  <si>
    <t>% dentro de Centros donde se pasaron los cuestionarios</t>
  </si>
  <si>
    <t>5,904b</t>
  </si>
  <si>
    <t>a. 7 casillas (77,8%) tienen una frecuencia esperada inferior a 5. La frecuencia mínima esperada es ,08.</t>
  </si>
  <si>
    <t>b. El estadístico tipificado es -2,430.</t>
  </si>
  <si>
    <t>1,588b</t>
  </si>
  <si>
    <t>a. 4 casillas (66,7%) tienen una frecuencia esperada inferior a 5. La frecuencia mínima esperada es ,08.</t>
  </si>
  <si>
    <t>b. El estadístico tipificado es -1,260.</t>
  </si>
  <si>
    <t>3,948b</t>
  </si>
  <si>
    <t>a. 8 casillas (88,9%) tienen una frecuencia esperada inferior a 5. La frecuencia mínima esperada es ,15.</t>
  </si>
  <si>
    <t>b. El estadístico tipificado es -1,987.</t>
  </si>
  <si>
    <t>2,159b</t>
  </si>
  <si>
    <t>a. 11 casillas (91,7%) tienen una frecuencia esperada inferior a 5. La frecuencia mínima esperada es ,25.</t>
  </si>
  <si>
    <t>b. El estadístico tipificado es 1,469.</t>
  </si>
  <si>
    <t>b. El estadístico tipificado es -1,469.</t>
  </si>
  <si>
    <t>2,899b</t>
  </si>
  <si>
    <t>b. El estadístico tipificado es -1,703.</t>
  </si>
  <si>
    <t>,248b</t>
  </si>
  <si>
    <t>a. 7 casillas (77,8%) tienen una frecuencia esperada inferior a 5. La frecuencia mínima esperada es ,09.</t>
  </si>
  <si>
    <t>b. El estadístico tipificado es ,498.</t>
  </si>
  <si>
    <t>6,765b</t>
  </si>
  <si>
    <t>a. 3 casillas (50,0%) tienen una frecuencia esperada inferior a 5. La frecuencia mínima esperada es ,75.</t>
  </si>
  <si>
    <t>b. El estadístico tipificado es -2,601.</t>
  </si>
  <si>
    <t>3,321b</t>
  </si>
  <si>
    <t>a. 4 casillas (66,7%) tienen una frecuencia esperada inferior a 5. La frecuencia mínima esperada es ,17.</t>
  </si>
  <si>
    <t>b. El estadístico tipificado es -1,822.</t>
  </si>
  <si>
    <t>,000b</t>
  </si>
  <si>
    <t>a. 7 casillas (77,8%) tienen una frecuencia esperada inferior a 5. La frecuencia mínima esperada es ,17.</t>
  </si>
  <si>
    <t>b. El estadístico tipificado es ,000.</t>
  </si>
  <si>
    <t>,531b</t>
  </si>
  <si>
    <t>b. El estadístico tipificado es -,729.</t>
  </si>
  <si>
    <t>3,628b</t>
  </si>
  <si>
    <t>a. 8 casillas (88,9%) tienen una frecuencia esperada inferior a 5. La frecuencia mínima esperada es ,19.</t>
  </si>
  <si>
    <t>b. El estadístico tipificado es -1,905.</t>
  </si>
  <si>
    <t>,034b</t>
  </si>
  <si>
    <t>b. El estadístico tipificado es -,185.</t>
  </si>
  <si>
    <t>8,324b</t>
  </si>
  <si>
    <t>b. El estadístico tipificado es -2,885.</t>
  </si>
  <si>
    <t>b. El estadístico tipificado es -1,875.</t>
  </si>
  <si>
    <t>4,555b</t>
  </si>
  <si>
    <t>a. 4 casillas (66,7%) tienen una frecuencia esperada inferior a 5. La frecuencia mínima esperada es ,52.</t>
  </si>
  <si>
    <t>b. El estadístico tipificado es 2,134.</t>
  </si>
  <si>
    <t>c. El estadístico tipificado es 1,000.</t>
  </si>
  <si>
    <t>Gruposculturales_R * Antiguedaddocente_R</t>
  </si>
  <si>
    <t>Informacióngrupos_R * Antiguedaddocente_R</t>
  </si>
  <si>
    <t>Conductarendimiento_R * Antiguedaddocente_R</t>
  </si>
  <si>
    <t>Relacionesalumnos_R * Antiguedaddocente_R</t>
  </si>
  <si>
    <t>Currículummulticultural_R * Antiguedaddocente_R</t>
  </si>
  <si>
    <t>Dificultadesatenciónalumnado_R * Antiguedaddocente_R</t>
  </si>
  <si>
    <t>Ventajasalumnadomulticultural_R * Antiguedaddocente_R</t>
  </si>
  <si>
    <t>Funciónescuela_R * Antiguedaddocente_R</t>
  </si>
  <si>
    <t>Objetivofundamentalalumnos_R * Antiguedaddocente_R</t>
  </si>
  <si>
    <t>Obletivofundamentalfamilias_R * Antiguedaddocente_R</t>
  </si>
  <si>
    <t>Formaciónprofesorado_R * Antiguedaddocente_R</t>
  </si>
  <si>
    <t>Necesidadesformativasprofesorado_R * Antiguedaddocente_R</t>
  </si>
  <si>
    <t>Relaciónprofesoradofamilias_R * Antiguedaddocente_R</t>
  </si>
  <si>
    <t>Participaciónfamiliasencentro_R * Antiguedaddocente_R</t>
  </si>
  <si>
    <t>Dificultadesrelaciónconfamilias_R * Antiguedaddocente_R</t>
  </si>
  <si>
    <t>Resoluciónproblemasfamilias_R * Antiguedaddocente_R</t>
  </si>
  <si>
    <t>Opinióntratamientodiversidad_R * Antiguedaddocente_R</t>
  </si>
  <si>
    <t>Observaciones_R * Antiguedaddocente_R</t>
  </si>
  <si>
    <t>Antiguedaddocente_R</t>
  </si>
  <si>
    <t>Primer sesenio</t>
  </si>
  <si>
    <t>segundo sesenio</t>
  </si>
  <si>
    <t>tercer o mayor sesenio</t>
  </si>
  <si>
    <t>% dentro de Antiguedaddocente_R</t>
  </si>
  <si>
    <t>,078b</t>
  </si>
  <si>
    <t>a. 8 casillas (88,9%) tienen una frecuencia esperada inferior a 5. La frecuencia mínima esperada es ,25.</t>
  </si>
  <si>
    <t>b. El estadístico tipificado es -,280.</t>
  </si>
  <si>
    <t>1,579b</t>
  </si>
  <si>
    <t>a. 3 casillas (50,0%) tienen una frecuencia esperada inferior a 5. La frecuencia mínima esperada es ,25.</t>
  </si>
  <si>
    <t>b. El estadístico tipificado es 1,257.</t>
  </si>
  <si>
    <t>,373b</t>
  </si>
  <si>
    <t>a. 9 casillas (100,0%) tienen una frecuencia esperada inferior a 5. La frecuencia mínima esperada es ,90.</t>
  </si>
  <si>
    <t>b. El estadístico tipificado es ,611.</t>
  </si>
  <si>
    <t>,224b</t>
  </si>
  <si>
    <t>a. 11 casillas (91,7%) tienen una frecuencia esperada inferior a 5. La frecuencia mínima esperada es ,75.</t>
  </si>
  <si>
    <t>b. El estadístico tipificado es -,473.</t>
  </si>
  <si>
    <t>,114b</t>
  </si>
  <si>
    <t>a. 7 casillas (77,8%) tienen una frecuencia esperada inferior a 5. La frecuencia mínima esperada es ,25.</t>
  </si>
  <si>
    <t>b. El estadístico tipificado es ,338.</t>
  </si>
  <si>
    <t>,301b</t>
  </si>
  <si>
    <t>a. 5 casillas (83,3%) tienen una frecuencia esperada inferior a 5. La frecuencia mínima esperada es 2,50.</t>
  </si>
  <si>
    <t>b. El estadístico tipificado es -,549.</t>
  </si>
  <si>
    <t>5,616b</t>
  </si>
  <si>
    <t>a. 9 casillas (100,0%) tienen una frecuencia esperada inferior a 5. La frecuencia mínima esperada es ,26.</t>
  </si>
  <si>
    <t>b. El estadístico tipificado es 2,370.</t>
  </si>
  <si>
    <t>,702b</t>
  </si>
  <si>
    <t>a. 4 casillas (66,7%) tienen una frecuencia esperada inferior a 5. La frecuencia mínima esperada es 2,25.</t>
  </si>
  <si>
    <t>b. El estadístico tipificado es ,838.</t>
  </si>
  <si>
    <t>,020b</t>
  </si>
  <si>
    <t>a. 3 casillas (50,0%) tienen una frecuencia esperada inferior a 5. La frecuencia mínima esperada es ,50.</t>
  </si>
  <si>
    <t>b. El estadístico tipificado es ,140.</t>
  </si>
  <si>
    <t>1,535b</t>
  </si>
  <si>
    <t>a. 7 casillas (77,8%) tienen una frecuencia esperada inferior a 5. La frecuencia mínima esperada es ,50.</t>
  </si>
  <si>
    <t>b. El estadístico tipificado es -1,239.</t>
  </si>
  <si>
    <t>3,918b</t>
  </si>
  <si>
    <t>b. El estadístico tipificado es 1,979.</t>
  </si>
  <si>
    <t>,116b</t>
  </si>
  <si>
    <t>a. 8 casillas (88,9%) tienen una frecuencia esperada inferior a 5. La frecuencia mínima esperada es ,48.</t>
  </si>
  <si>
    <t>b. El estadístico tipificado es -,341.</t>
  </si>
  <si>
    <t>,652b</t>
  </si>
  <si>
    <t>a. 4 casillas (66,7%) tienen una frecuencia esperada inferior a 5. La frecuencia mínima esperada es 1,75.</t>
  </si>
  <si>
    <t>b. El estadístico tipificado es ,808.</t>
  </si>
  <si>
    <t>1,053b</t>
  </si>
  <si>
    <t>b. El estadístico tipificado es 1,026.</t>
  </si>
  <si>
    <t>,404b</t>
  </si>
  <si>
    <t>a. 9 casillas (100,0%) tienen una frecuencia esperada inferior a 5. La frecuencia mínima esperada es ,19.</t>
  </si>
  <si>
    <t>b. El estadístico tipificado es ,635.</t>
  </si>
  <si>
    <t>,949b</t>
  </si>
  <si>
    <t>a. 4 casillas (66,7%) tienen una frecuencia esperada inferior a 5. La frecuencia mínima esperada es 1,57.</t>
  </si>
  <si>
    <t>b. El estadístico tipificado es -,974.</t>
  </si>
  <si>
    <t>3,200b</t>
  </si>
  <si>
    <t>b. El estadístico tipificado es -1,789.</t>
  </si>
  <si>
    <t>Gruposculturales_R * Cursoimparte_R</t>
  </si>
  <si>
    <t>Informacióngrupos_R * Cursoimparte_R</t>
  </si>
  <si>
    <t>Conductarendimiento_R * Cursoimparte_R</t>
  </si>
  <si>
    <t>Relacionesalumnos_R * Cursoimparte_R</t>
  </si>
  <si>
    <t>Currículummulticultural_R * Cursoimparte_R</t>
  </si>
  <si>
    <t>Dificultadesatenciónalumnado_R * Cursoimparte_R</t>
  </si>
  <si>
    <t>Ventajasalumnadomulticultural_R * Cursoimparte_R</t>
  </si>
  <si>
    <t>Funciónescuela_R * Cursoimparte_R</t>
  </si>
  <si>
    <t>Objetivofundamentalalumnos_R * Cursoimparte_R</t>
  </si>
  <si>
    <t>Obletivofundamentalfamilias_R * Cursoimparte_R</t>
  </si>
  <si>
    <t>Formaciónprofesorado_R * Cursoimparte_R</t>
  </si>
  <si>
    <t>Necesidadesformativasprofesorado_R * Cursoimparte_R</t>
  </si>
  <si>
    <t>Relaciónprofesoradofamilias_R * Cursoimparte_R</t>
  </si>
  <si>
    <t>Participaciónfamiliasencentro_R * Cursoimparte_R</t>
  </si>
  <si>
    <t>Dificultadesrelaciónconfamilias_R * Cursoimparte_R</t>
  </si>
  <si>
    <t>Resoluciónproblemasfamilias_R * Cursoimparte_R</t>
  </si>
  <si>
    <t>Opinióntratamientodiversidad_R * Cursoimparte_R</t>
  </si>
  <si>
    <t>Observaciones_R * Cursoimparte_R</t>
  </si>
  <si>
    <t>Cursoimparte_R</t>
  </si>
  <si>
    <t>Solo ESO</t>
  </si>
  <si>
    <t>Bachiller / Bachiller y ESO</t>
  </si>
  <si>
    <t>Especial</t>
  </si>
  <si>
    <t>% dentro de Cursoimparte_R</t>
  </si>
  <si>
    <t>4,379b</t>
  </si>
  <si>
    <t>a. 7 casillas (77,8%) tienen una frecuencia esperada inferior a 5. La frecuencia mínima esperada es ,04.</t>
  </si>
  <si>
    <t>b. El estadístico tipificado es 2,093.</t>
  </si>
  <si>
    <t>,885b</t>
  </si>
  <si>
    <t>a. 4 casillas (66,7%) tienen una frecuencia esperada inferior a 5. La frecuencia mínima esperada es ,04.</t>
  </si>
  <si>
    <t>b. El estadístico tipificado es -,941.</t>
  </si>
  <si>
    <t>,136b</t>
  </si>
  <si>
    <t>a. 7 casillas (77,8%) tienen una frecuencia esperada inferior a 5. La frecuencia mínima esperada es ,15.</t>
  </si>
  <si>
    <t>b. El estadístico tipificado es ,368.</t>
  </si>
  <si>
    <t>,208b</t>
  </si>
  <si>
    <t>a. 10 casillas (83,3%) tienen una frecuencia esperada inferior a 5. La frecuencia mínima esperada es ,13.</t>
  </si>
  <si>
    <t>b. El estadístico tipificado es -,456.</t>
  </si>
  <si>
    <t>,126b</t>
  </si>
  <si>
    <t>b. El estadístico tipificado es ,354.</t>
  </si>
  <si>
    <t>,086b</t>
  </si>
  <si>
    <t>b. El estadístico tipificado es -,293.</t>
  </si>
  <si>
    <t>2,643b</t>
  </si>
  <si>
    <t>a. 5 casillas (55,6%) tienen una frecuencia esperada inferior a 5. La frecuencia mínima esperada es ,04.</t>
  </si>
  <si>
    <t>b. El estadístico tipificado es 1,626.</t>
  </si>
  <si>
    <t>,393b</t>
  </si>
  <si>
    <t>a. 4 casillas (66,7%) tienen una frecuencia esperada inferior a 5. La frecuencia mínima esperada es ,38.</t>
  </si>
  <si>
    <t>b. El estadístico tipificado es -,627.</t>
  </si>
  <si>
    <t>1,325b</t>
  </si>
  <si>
    <t>b. El estadístico tipificado es 1,151.</t>
  </si>
  <si>
    <t>1,393b</t>
  </si>
  <si>
    <t>b. El estadístico tipificado es -1,180.</t>
  </si>
  <si>
    <t>2,234b</t>
  </si>
  <si>
    <t>a. 7 casillas (77,8%) tienen una frecuencia esperada inferior a 5. La frecuencia mínima esperada es ,10.</t>
  </si>
  <si>
    <t>b. El estadístico tipificado es 1,495.</t>
  </si>
  <si>
    <t>1,871b</t>
  </si>
  <si>
    <t>b. El estadístico tipificado es -1,368.</t>
  </si>
  <si>
    <t>,051b</t>
  </si>
  <si>
    <t>b. El estadístico tipificado es -,226.</t>
  </si>
  <si>
    <t>,016b</t>
  </si>
  <si>
    <t>a. 9 casillas (100,0%) tienen una frecuencia esperada inferior a 5. La frecuencia mínima esperada es ,06.</t>
  </si>
  <si>
    <t>b. El estadístico tipificado es -,128.</t>
  </si>
  <si>
    <t>,240b</t>
  </si>
  <si>
    <t>a. 4 casillas (66,7%) tienen una frecuencia esperada inferior a 5. La frecuencia mínima esperada es ,26.</t>
  </si>
  <si>
    <t>b. El estadístico tipificado es -,490.</t>
  </si>
  <si>
    <t>1,471b</t>
  </si>
  <si>
    <t>b. El estadístico tipificado es 1,213.</t>
  </si>
  <si>
    <t>Bachiller/Bachiller+ESO</t>
  </si>
  <si>
    <t>Estadísticos</t>
  </si>
  <si>
    <t>Frecuencia</t>
  </si>
  <si>
    <t>Porcentaje válido</t>
  </si>
  <si>
    <t>Porcentaje acumulado</t>
  </si>
  <si>
    <t>No lo sé</t>
  </si>
  <si>
    <t>Variables</t>
  </si>
  <si>
    <t>Descripción</t>
  </si>
  <si>
    <t>Respuesta extendida más comun</t>
  </si>
  <si>
    <t>Casos sin responder</t>
  </si>
  <si>
    <t>Pregunta</t>
  </si>
  <si>
    <t>Categorias Respuestas</t>
  </si>
  <si>
    <t>¿Qué grupos culturales hay en el centro escolar?</t>
  </si>
  <si>
    <t>La mayoría sone la zona y un marroquí</t>
  </si>
  <si>
    <t>La mayoría son de la zona y algunos inmigrantes</t>
  </si>
  <si>
    <t>La mayoría son de la zona y un jordano de religión islámica</t>
  </si>
  <si>
    <t>La mayoría son de la zona menos algunos latinoamericanos (Ecuatorianos, dominicanos, etc..) y algunos gitanos de la zona</t>
  </si>
  <si>
    <t>La mayoría son de la zona y una gitana de la zona</t>
  </si>
  <si>
    <t>Multiculturalidad: de la zona, gitanos, colombianos, argentinos y Europa del Este</t>
  </si>
  <si>
    <t>Principalmente un grupo de gitanos y otro menor de no gitanos</t>
  </si>
  <si>
    <t>¿Qué información tiene sobre esos grupos culturales?</t>
  </si>
  <si>
    <t>Escaso y general: lecturas, cursos, visitas y boca a boca.</t>
  </si>
  <si>
    <t>Bastante, lecturas, cursos, visitas y divulgación popular</t>
  </si>
  <si>
    <t>¿Cómo describiría la conducta y el rendimiento de los grupos culturales del aula de su hijo/a?</t>
  </si>
  <si>
    <t>.............................................</t>
  </si>
  <si>
    <t>Lenguaje obstáculo para el rendimiento</t>
  </si>
  <si>
    <t>Problemas de adaptación y su actitud negatva para estudiar</t>
  </si>
  <si>
    <t>No se aprecian diferencias</t>
  </si>
  <si>
    <t>Grupo español pobre, gitano mal y latinos muy buenos</t>
  </si>
  <si>
    <t>No respetan y el rendimiento es escaso</t>
  </si>
  <si>
    <t>No hay diferencias en la conducta. El rendimiento. Absentismo</t>
  </si>
  <si>
    <t>Gitanos rendimiento bajo realizan tareas agrícolas</t>
  </si>
  <si>
    <t>Sudamericanos normal. Gitanos no adaptados ni integrados</t>
  </si>
  <si>
    <t>Los gitanos no admiten reglas, sin interés</t>
  </si>
  <si>
    <t>Generalmente necesitan mucha atención y no controlan sus impulsos</t>
  </si>
  <si>
    <t>Conducta y rendimientos similares, si existe integración</t>
  </si>
  <si>
    <t>¿Cómo son las relaciones de los compañeros/as de su hijo/a?</t>
  </si>
  <si>
    <t>Aceptables aunque frias</t>
  </si>
  <si>
    <t>Correctas y de mutuo respeto</t>
  </si>
  <si>
    <t>Buenas</t>
  </si>
  <si>
    <t>Normal, aunque la alumna gitna tiende a relacionarse con alumnos/as de otras clases de misma etnia</t>
  </si>
  <si>
    <t>Mayor integración entre payos y sudamericanos que con gitanos</t>
  </si>
  <si>
    <t>Bastantes prejuicios respecto a los gitanos (sucios, violentos, vagos)</t>
  </si>
  <si>
    <t>Gitanos, dominicanos y ecuatorianos están totalmente marginados</t>
  </si>
  <si>
    <t>Existe aversión (por parte de lo payos) hacía los gitanos</t>
  </si>
  <si>
    <t>Relaciones imprescindibles, correctas pero impregnadas de desconfianza</t>
  </si>
  <si>
    <t>¿Cree que se tienen en cuenta las creencias y tradiciones de cada grupo cultural que hay en el aula?</t>
  </si>
  <si>
    <t>Si, la programación está adaptada a sus necesidades</t>
  </si>
  <si>
    <t>Hacen actividades de Educación Especial para cada caso particular</t>
  </si>
  <si>
    <t>Completa la clase con los temas transversales: racismo, etc...</t>
  </si>
  <si>
    <t>Españles y dominicanos igual,. Diferente para los gitanos</t>
  </si>
  <si>
    <t>Adaptación para todos independientemente de su origen</t>
  </si>
  <si>
    <t>Atención personalizada a los alumnos con dificultades.</t>
  </si>
  <si>
    <t>Atención curricular del Departamento para cada necesidad</t>
  </si>
  <si>
    <t>No se tienen en cuenta no sabe porqué razón</t>
  </si>
  <si>
    <t>Existe una educación en valores. a los cursos altos no llegan</t>
  </si>
  <si>
    <t>¿Qué dificultades cree que se derivan  de la atención a alumnos/as de diferentes culturas?</t>
  </si>
  <si>
    <t>El nivel curricular, la falta de comunicación y encontrar materiales adecuados</t>
  </si>
  <si>
    <t>El idioma</t>
  </si>
  <si>
    <t>Falta de tiempo para atenderlos a todos y coger el ritmo</t>
  </si>
  <si>
    <t>Falta de atención al resto de la clase i estas con ellos/as</t>
  </si>
  <si>
    <t>Falta de conocimiento de sus costumbres culturales</t>
  </si>
  <si>
    <t>Un gran esfuerzo para que el resto del alumnado los acepte</t>
  </si>
  <si>
    <t>Exlicar a los alumnos/as que necesitan más atención para así faciltar su integración</t>
  </si>
  <si>
    <t>Conflictos que surgen entre ellos y le cuesta (profesor/a) resolver con serenidad</t>
  </si>
  <si>
    <t>Económico, ya que les impide continuar el curso escolar</t>
  </si>
  <si>
    <t>¿Qué ventajas ofrece el pluralismo cultural de familias y alumnos/as?</t>
  </si>
  <si>
    <t>Valorar otras culturas y ejercitarse en el respeto y la convivencia mutuas</t>
  </si>
  <si>
    <t>Eliminar prejuicios y enriquecerse</t>
  </si>
  <si>
    <t>Enriquecimiento cultural, así como apreciar los valores propios y de los demás</t>
  </si>
  <si>
    <t>Mayor aceptación y convivencia entre todos</t>
  </si>
  <si>
    <t>Favorece la comprensión, el respeto y la tolerancia</t>
  </si>
  <si>
    <t>........................................................................................................................</t>
  </si>
  <si>
    <t>Una forma de entender la divrsidad de manera no conflictiva</t>
  </si>
  <si>
    <t>¿Cuál debe ser la función de la escuela para atender a los alumnos/as de los diversos grupos culturales?</t>
  </si>
  <si>
    <t>Favorecer su desarrollo, su formación y su integración social y cultural</t>
  </si>
  <si>
    <t>La socialización</t>
  </si>
  <si>
    <t>Su desarrollo personal</t>
  </si>
  <si>
    <t>Darles herramientas para su formación integral</t>
  </si>
  <si>
    <t>Respeto y la tolerancia a la diversidad</t>
  </si>
  <si>
    <t>La integración y la formación básica.</t>
  </si>
  <si>
    <t>Fomentar la igualdad social</t>
  </si>
  <si>
    <t>Puente entre las culturas y lugar de encuentro</t>
  </si>
  <si>
    <t>¿Cuál cree que puede ser el objetivo fundamental a lograr con los alumnos de grupos culturales diversos?</t>
  </si>
  <si>
    <t>Desarrollo personal, su formación, su integración social y cultural</t>
  </si>
  <si>
    <t>Lograr su integración social sin renunciar a su identidad cultural</t>
  </si>
  <si>
    <t>Integración y desarrollo a través del lenguaje y el conocimiento</t>
  </si>
  <si>
    <t>Lograr su autonomía y hacerles constructores de la sociedad</t>
  </si>
  <si>
    <t>Aceptar y  respetar otras culturas y evitar la discriminación</t>
  </si>
  <si>
    <t>La integración y la igualdad de oportunidades</t>
  </si>
  <si>
    <t>La integración y la formación básica</t>
  </si>
  <si>
    <t>Descubrir al otro desde el respeto y la comprensión</t>
  </si>
  <si>
    <t>¿Cuál cree que debe ser el ojetivo fundamental a lograr con las familias de los diversos grupos culturales?</t>
  </si>
  <si>
    <t>Conocer el funcionamiento del centro y del Sistema Educativo</t>
  </si>
  <si>
    <t>Ayudarle a integrarse y establecerse en la zona</t>
  </si>
  <si>
    <t>Participar en la formación de sus hijos/as en la integración y adaptación</t>
  </si>
  <si>
    <t>Participar en la formación de sus hijos/as</t>
  </si>
  <si>
    <t>Participar en la formación de sus hijos/as y ser responsables</t>
  </si>
  <si>
    <t>Aceptar y respetar otras culturas y evitar la discriminación</t>
  </si>
  <si>
    <t>Incrementar la integración y reducir el absentismo</t>
  </si>
  <si>
    <t>Integración en nuestra sociedad sin renunciar a su identidad cultural</t>
  </si>
  <si>
    <t>Participar en la vida del centro creando situaciones de encuentro con otros grupos culturales</t>
  </si>
  <si>
    <t>¿Considera suficiente la formación del profesorado para educar a grupos culturales diferentes?</t>
  </si>
  <si>
    <t>No aunque recibe ayuda del profesor de apoyo y equipo de orientación</t>
  </si>
  <si>
    <t>Si, por su experiencia y cursos</t>
  </si>
  <si>
    <t>Si, por su experiencia y lecturas</t>
  </si>
  <si>
    <t>No, me falta experiencia, reflexión, atención y dedicación al tema y búsqueda de alternativas</t>
  </si>
  <si>
    <t>Alguna aunque no suficiente, mediante experiencia, lecturas y estancias en en extranjero</t>
  </si>
  <si>
    <t>Si en gran medida, mediante la actividad profesional</t>
  </si>
  <si>
    <t>Creo que si. A través de la experiencia, formación, cursillos, lectura, viajes, etc...</t>
  </si>
  <si>
    <t>¿Qué preparación considera adecuada para el profesorado para que responda a las necesidades de los diferentes grupos culturales?</t>
  </si>
  <si>
    <t>Programación, interculturalidad, mediante grupos de trabajo</t>
  </si>
  <si>
    <t>Cursos sobre pluralidad cultural y como integrar al alumnado</t>
  </si>
  <si>
    <t>Conocer estos grupos culturales, a través del intercambio y cursos</t>
  </si>
  <si>
    <t>Darles clase de lengua castellana cuando no la conocen</t>
  </si>
  <si>
    <t>Cambiar la mirada de problemas a retos, es decir, soluciones</t>
  </si>
  <si>
    <t>Cursos de interculturalidad en las aulas</t>
  </si>
  <si>
    <t>Vivir en una sociedad multicultural se puede aprender</t>
  </si>
  <si>
    <t>Reconocer cada cultura de la clase, viajes, lecturas, encuentros, etc...</t>
  </si>
  <si>
    <t>Experiencia o a través de otros docentes de un medio similar</t>
  </si>
  <si>
    <t>¿Cómo es la relación que mantiene el profesorado con las familias?</t>
  </si>
  <si>
    <t>Ninguna casos puntuales solicitamos información en tutoría</t>
  </si>
  <si>
    <t>Ninguna, comunicación escrita pra las faltas y otras cosas</t>
  </si>
  <si>
    <t>Buena, relación con entrevistas a través de la tutoría</t>
  </si>
  <si>
    <t>No es tutora pero lo hace de forma escrita</t>
  </si>
  <si>
    <t>Ninguna, inforación pobre mediante observación y compañeros</t>
  </si>
  <si>
    <t>No hay relación, sólo a través de la tutora</t>
  </si>
  <si>
    <t>Buena, entrevistas personales</t>
  </si>
  <si>
    <t>Buena a través del tutor o personalmente</t>
  </si>
  <si>
    <t>Ningun contacto</t>
  </si>
  <si>
    <t>El tutor es intermedirio, se utiliza la entrevista personal</t>
  </si>
  <si>
    <t>Buena, encuentros con familias, alumnos y otros maestros</t>
  </si>
  <si>
    <t>Buena, mediante entrevistas y si es urgente por carta o teléfono</t>
  </si>
  <si>
    <t>¿Cuál es la participación de las familias en el centro?¿Existen diferencias entre los grupos culturales?</t>
  </si>
  <si>
    <t>Ninguna, no percibo diferencias</t>
  </si>
  <si>
    <t>No hay diferencias, familias implicadas y tras no</t>
  </si>
  <si>
    <t>Familias inmigrantes menos impplicads por lenguaje y trabajo</t>
  </si>
  <si>
    <t>Buena, no hay diferencias</t>
  </si>
  <si>
    <t>Poca, grupo gitano basado en los beneficios que pueden obtener</t>
  </si>
  <si>
    <t>Poca participación por todos</t>
  </si>
  <si>
    <t>No hay diferencias entre etnias</t>
  </si>
  <si>
    <t>Escasa, el centro no o facilita, gitanos menos participación</t>
  </si>
  <si>
    <t>Familias gitanas no participan</t>
  </si>
  <si>
    <t>Escasa, las diferencias de participación son a nivel socioeconómico</t>
  </si>
  <si>
    <t>La relación habitual, apenas hay gitanos en bachillerato</t>
  </si>
  <si>
    <t>¿Tienen dificultades para relacionarse con el profesorado usted u otros grupos culturales?</t>
  </si>
  <si>
    <t>En principio no, excepto el n contacto</t>
  </si>
  <si>
    <t>No, es difícil que los padres ayuden en la educación de sus hijos/as</t>
  </si>
  <si>
    <t>No, siempre ha habido diálogo y entendimiento</t>
  </si>
  <si>
    <t>Las dificultades son de las familias y no del grupo cultural.</t>
  </si>
  <si>
    <t>Más con gitanos que con Hispanoamericanos, no hay ni número de teléfono</t>
  </si>
  <si>
    <t>¿Cómo resuelve o cree que podrían resolverse tales problemas?</t>
  </si>
  <si>
    <t>Diálogo basado en el conocimiento mutuo</t>
  </si>
  <si>
    <t>Con personal especializado de apoyo</t>
  </si>
  <si>
    <t>Mayor atención y disponibilidad por parte de todos</t>
  </si>
  <si>
    <t>Facilitar y animar a los padres a participar y relacionarse</t>
  </si>
  <si>
    <t>Dialogando</t>
  </si>
  <si>
    <t>Diciéndole de la importancia de su participación</t>
  </si>
  <si>
    <t>Es un problema más económico que cultural</t>
  </si>
  <si>
    <t>Enuncie de forma breve el tratamiento educativo que debe dársele a la diversidad</t>
  </si>
  <si>
    <t>La educación intercultural</t>
  </si>
  <si>
    <t>Atención al idioma, sólo en casos debe estar en el aula ordinaria</t>
  </si>
  <si>
    <t>La diversidad cultural debe ser algo normal</t>
  </si>
  <si>
    <t>Para los gitanos el apoyo es fundamental, hay que bajar el nivel</t>
  </si>
  <si>
    <t>Respeto hacía las diferencias y fomentar su enriquecimiento</t>
  </si>
  <si>
    <t>Establecer distincines supone un moodo de discriminación</t>
  </si>
  <si>
    <t>Facilitarel acceso a la educación y funcionar la comisión e absentismo</t>
  </si>
  <si>
    <t>...................................................................................................................</t>
  </si>
  <si>
    <t>Integración e igualdad de oportunidades lleva a la riqueza cultural</t>
  </si>
  <si>
    <t>Fuente de riqueza y conocimiento de todas las culturas</t>
  </si>
  <si>
    <t>Temas transversales, igual que en la legislación</t>
  </si>
  <si>
    <t>Añada las observaciones que considere oportunas y crea que no se han reflejado</t>
  </si>
  <si>
    <t>Respetar todas las culturas, valorar la diversidad. La religión no favorece la integración</t>
  </si>
  <si>
    <t>La religión católica supone discriminación, no se debe impartir</t>
  </si>
  <si>
    <t>La esuela debe educar sin discriminación y fomentar el respeto</t>
  </si>
  <si>
    <t>Edad de la persona que cumplimenta el cuestionario</t>
  </si>
  <si>
    <t>Curso/s que imparte docencia en el centro actual</t>
  </si>
  <si>
    <t>Antigüedad en el centro actual donde se pasó el cuestionario</t>
  </si>
  <si>
    <t>3º de E.S.O.</t>
  </si>
  <si>
    <t>4º de E.S.O.</t>
  </si>
  <si>
    <t>1º de Bachillerato</t>
  </si>
  <si>
    <t>3º de E.S.O. y 2º de Bachillerato</t>
  </si>
  <si>
    <t>3º y 4º de E.S.O. y 1º y 2º de Bachillerato</t>
  </si>
  <si>
    <t>Educación Especial</t>
  </si>
  <si>
    <t>Primer sexenio</t>
  </si>
  <si>
    <t>Segundo sexenio</t>
  </si>
  <si>
    <t>Tercer sexenio o más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</si>
</sst>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0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10" fontId="0" fillId="0" borderId="0" xfId="0" applyNumberFormat="1"/>
    <xf numFmtId="0" fontId="0" fillId="0" borderId="0" xfId="0" applyNumberFormat="1"/>
    <xf numFmtId="0" fontId="0" fillId="0" borderId="0" xfId="0" applyAlignment="1">
      <alignment vertical="center" wrapText="1"/>
    </xf>
    <xf numFmtId="0" fontId="0" fillId="2" borderId="0" xfId="0" applyFill="1"/>
    <xf numFmtId="0" fontId="3" fillId="0" borderId="0" xfId="0" applyFont="1"/>
    <xf numFmtId="10" fontId="3" fillId="0" borderId="0" xfId="0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horizontal="center"/>
    </xf>
  </cellXfs>
  <cellStyles count="20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" xfId="153" builtinId="8" hidden="1"/>
    <cellStyle name="Hipervínculo" xfId="155" builtinId="8" hidden="1"/>
    <cellStyle name="Hipervínculo" xfId="157" builtinId="8" hidden="1"/>
    <cellStyle name="Hipervínculo" xfId="159" builtinId="8" hidden="1"/>
    <cellStyle name="Hipervínculo" xfId="161" builtinId="8" hidden="1"/>
    <cellStyle name="Hipervínculo" xfId="163" builtinId="8" hidden="1"/>
    <cellStyle name="Hipervínculo" xfId="165" builtinId="8" hidden="1"/>
    <cellStyle name="Hipervínculo" xfId="167" builtinId="8" hidden="1"/>
    <cellStyle name="Hipervínculo" xfId="169" builtinId="8" hidden="1"/>
    <cellStyle name="Hipervínculo" xfId="171" builtinId="8" hidden="1"/>
    <cellStyle name="Hipervínculo" xfId="173" builtinId="8" hidden="1"/>
    <cellStyle name="Hipervínculo" xfId="175" builtinId="8" hidden="1"/>
    <cellStyle name="Hipervínculo" xfId="177" builtinId="8" hidden="1"/>
    <cellStyle name="Hipervínculo" xfId="179" builtinId="8" hidden="1"/>
    <cellStyle name="Hipervínculo" xfId="181" builtinId="8" hidden="1"/>
    <cellStyle name="Hipervínculo" xfId="183" builtinId="8" hidden="1"/>
    <cellStyle name="Hipervínculo" xfId="185" builtinId="8" hidden="1"/>
    <cellStyle name="Hipervínculo" xfId="187" builtinId="8" hidden="1"/>
    <cellStyle name="Hipervínculo" xfId="189" builtinId="8" hidden="1"/>
    <cellStyle name="Hipervínculo" xfId="191" builtinId="8" hidden="1"/>
    <cellStyle name="Hipervínculo" xfId="193" builtinId="8" hidden="1"/>
    <cellStyle name="Hipervínculo" xfId="195" builtinId="8" hidden="1"/>
    <cellStyle name="Hipervínculo" xfId="197" builtinId="8" hidden="1"/>
    <cellStyle name="Hipervínculo" xfId="199" builtinId="8" hidden="1"/>
    <cellStyle name="Hipervínculo" xfId="20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Hipervínculo visitado" xfId="154" builtinId="9" hidden="1"/>
    <cellStyle name="Hipervínculo visitado" xfId="156" builtinId="9" hidden="1"/>
    <cellStyle name="Hipervínculo visitado" xfId="158" builtinId="9" hidden="1"/>
    <cellStyle name="Hipervínculo visitado" xfId="160" builtinId="9" hidden="1"/>
    <cellStyle name="Hipervínculo visitado" xfId="162" builtinId="9" hidden="1"/>
    <cellStyle name="Hipervínculo visitado" xfId="164" builtinId="9" hidden="1"/>
    <cellStyle name="Hipervínculo visitado" xfId="166" builtinId="9" hidden="1"/>
    <cellStyle name="Hipervínculo visitado" xfId="168" builtinId="9" hidden="1"/>
    <cellStyle name="Hipervínculo visitado" xfId="170" builtinId="9" hidden="1"/>
    <cellStyle name="Hipervínculo visitado" xfId="172" builtinId="9" hidden="1"/>
    <cellStyle name="Hipervínculo visitado" xfId="174" builtinId="9" hidden="1"/>
    <cellStyle name="Hipervínculo visitado" xfId="176" builtinId="9" hidden="1"/>
    <cellStyle name="Hipervínculo visitado" xfId="178" builtinId="9" hidden="1"/>
    <cellStyle name="Hipervínculo visitado" xfId="180" builtinId="9" hidden="1"/>
    <cellStyle name="Hipervínculo visitado" xfId="182" builtinId="9" hidden="1"/>
    <cellStyle name="Hipervínculo visitado" xfId="184" builtinId="9" hidden="1"/>
    <cellStyle name="Hipervínculo visitado" xfId="186" builtinId="9" hidden="1"/>
    <cellStyle name="Hipervínculo visitado" xfId="188" builtinId="9" hidden="1"/>
    <cellStyle name="Hipervínculo visitado" xfId="190" builtinId="9" hidden="1"/>
    <cellStyle name="Hipervínculo visitado" xfId="192" builtinId="9" hidden="1"/>
    <cellStyle name="Hipervínculo visitado" xfId="194" builtinId="9" hidden="1"/>
    <cellStyle name="Hipervínculo visitado" xfId="196" builtinId="9" hidden="1"/>
    <cellStyle name="Hipervínculo visitado" xfId="198" builtinId="9" hidden="1"/>
    <cellStyle name="Hipervínculo visitado" xfId="200" builtinId="9" hidden="1"/>
    <cellStyle name="Hipervínculo visitado" xfId="20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grupos culturales hay en el centro escolar?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sexo'!$N$3</c:f>
              <c:strCache>
                <c:ptCount val="1"/>
                <c:pt idx="0">
                  <c:v>Mayoritariamente zona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sexo'!$P$3,'Por sexo'!$R$3)</c:f>
              <c:numCache>
                <c:formatCode>0.00%</c:formatCode>
                <c:ptCount val="2"/>
                <c:pt idx="0">
                  <c:v>0.57099999999999995</c:v>
                </c:pt>
                <c:pt idx="1">
                  <c:v>0.29399999999999998</c:v>
                </c:pt>
              </c:numCache>
            </c:numRef>
          </c:val>
        </c:ser>
        <c:ser>
          <c:idx val="1"/>
          <c:order val="1"/>
          <c:tx>
            <c:strRef>
              <c:f>'Por sexo'!$N$4</c:f>
              <c:strCache>
                <c:ptCount val="1"/>
                <c:pt idx="0">
                  <c:v>multiculturalidad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sexo'!$P$4,'Por sexo'!$R$4)</c:f>
              <c:numCache>
                <c:formatCode>0.00%</c:formatCode>
                <c:ptCount val="2"/>
                <c:pt idx="0">
                  <c:v>0.42899999999999999</c:v>
                </c:pt>
                <c:pt idx="1">
                  <c:v>0.64700000000000002</c:v>
                </c:pt>
              </c:numCache>
            </c:numRef>
          </c:val>
        </c:ser>
        <c:ser>
          <c:idx val="2"/>
          <c:order val="2"/>
          <c:tx>
            <c:strRef>
              <c:f>'Por sexo'!$N$5</c:f>
              <c:strCache>
                <c:ptCount val="1"/>
                <c:pt idx="0">
                  <c:v>Principalmente gitanos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sexo'!$P$5,'Por sexo'!$R$5)</c:f>
              <c:numCache>
                <c:formatCode>0.00%</c:formatCode>
                <c:ptCount val="2"/>
                <c:pt idx="0">
                  <c:v>0</c:v>
                </c:pt>
                <c:pt idx="1">
                  <c:v>5.8999999999999997E-2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2318976"/>
        <c:axId val="162328960"/>
        <c:axId val="0"/>
      </c:bar3DChart>
      <c:catAx>
        <c:axId val="1623189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62328960"/>
        <c:crosses val="autoZero"/>
        <c:auto val="1"/>
        <c:lblAlgn val="ctr"/>
        <c:lblOffset val="100"/>
        <c:noMultiLvlLbl val="0"/>
      </c:catAx>
      <c:valAx>
        <c:axId val="16232896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231897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cree que debe ser el ojetivo fundamental a lograr con las familias de los diversos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sexo'!$N$27</c:f>
              <c:strCache>
                <c:ptCount val="1"/>
                <c:pt idx="0">
                  <c:v>Participar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sexo'!$P$27,'Por sexo'!$R$27)</c:f>
              <c:numCache>
                <c:formatCode>0.00%</c:formatCode>
                <c:ptCount val="2"/>
                <c:pt idx="0">
                  <c:v>0.85699999999999998</c:v>
                </c:pt>
                <c:pt idx="1">
                  <c:v>0.70599999999999996</c:v>
                </c:pt>
              </c:numCache>
            </c:numRef>
          </c:val>
        </c:ser>
        <c:ser>
          <c:idx val="1"/>
          <c:order val="1"/>
          <c:tx>
            <c:strRef>
              <c:f>'Por sexo'!$N$28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sexo'!$P$28,'Por sexo'!$R$28)</c:f>
              <c:numCache>
                <c:formatCode>0.00%</c:formatCode>
                <c:ptCount val="2"/>
                <c:pt idx="0">
                  <c:v>0</c:v>
                </c:pt>
                <c:pt idx="1">
                  <c:v>0.23499999999999999</c:v>
                </c:pt>
              </c:numCache>
            </c:numRef>
          </c:val>
        </c:ser>
        <c:ser>
          <c:idx val="2"/>
          <c:order val="2"/>
          <c:tx>
            <c:strRef>
              <c:f>'Por sexo'!$N$29</c:f>
              <c:strCache>
                <c:ptCount val="1"/>
                <c:pt idx="0">
                  <c:v>Conocer centro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sexo'!$P$29,'Por sexo'!$R$29)</c:f>
              <c:numCache>
                <c:formatCode>0.00%</c:formatCode>
                <c:ptCount val="2"/>
                <c:pt idx="0">
                  <c:v>0.14299999999999999</c:v>
                </c:pt>
                <c:pt idx="1">
                  <c:v>5.8999999999999997E-2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8637952"/>
        <c:axId val="168639488"/>
        <c:axId val="0"/>
      </c:bar3DChart>
      <c:catAx>
        <c:axId val="1686379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68639488"/>
        <c:crosses val="autoZero"/>
        <c:auto val="1"/>
        <c:lblAlgn val="ctr"/>
        <c:lblOffset val="100"/>
        <c:noMultiLvlLbl val="0"/>
      </c:catAx>
      <c:valAx>
        <c:axId val="16863948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86379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cree que debe ser el ojetivo fundamental a lograr con las familias de los diversos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curso'!$M$27</c:f>
              <c:strCache>
                <c:ptCount val="1"/>
                <c:pt idx="0">
                  <c:v>Participar</c:v>
                </c:pt>
              </c:strCache>
            </c:strRef>
          </c:tx>
          <c:invertIfNegative val="0"/>
          <c:cat>
            <c:strRef>
              <c:f>('Por curso'!$J$1,'Por curso'!$J$2,'Por curso'!$J$3)</c:f>
              <c:strCache>
                <c:ptCount val="3"/>
                <c:pt idx="0">
                  <c:v>Solo ESO</c:v>
                </c:pt>
                <c:pt idx="1">
                  <c:v>Bachiller/Bachiller+ESO</c:v>
                </c:pt>
                <c:pt idx="2">
                  <c:v>Especial</c:v>
                </c:pt>
              </c:strCache>
            </c:strRef>
          </c:cat>
          <c:val>
            <c:numRef>
              <c:f>('Por curso'!$O$27,'Por curso'!$Q$27,'Por curso'!$S$27)</c:f>
              <c:numCache>
                <c:formatCode>0.00%</c:formatCode>
                <c:ptCount val="3"/>
                <c:pt idx="0">
                  <c:v>0.58299999999999996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curso'!$M$28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val>
            <c:numRef>
              <c:f>('Por curso'!$O$28,'Por curso'!$Q$28,'Por curso'!$S$28)</c:f>
              <c:numCache>
                <c:formatCode>0.00%</c:formatCode>
                <c:ptCount val="3"/>
                <c:pt idx="0">
                  <c:v>0.33300000000000002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curso'!$M$29</c:f>
              <c:strCache>
                <c:ptCount val="1"/>
                <c:pt idx="0">
                  <c:v>Conocer centro</c:v>
                </c:pt>
              </c:strCache>
            </c:strRef>
          </c:tx>
          <c:invertIfNegative val="0"/>
          <c:val>
            <c:numRef>
              <c:f>('Por curso'!$O$29,'Por curso'!$Q$29,'Por curso'!$S$29)</c:f>
              <c:numCache>
                <c:formatCode>0.00%</c:formatCode>
                <c:ptCount val="3"/>
                <c:pt idx="0">
                  <c:v>8.3000000000000004E-2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564096"/>
        <c:axId val="176565632"/>
        <c:axId val="0"/>
      </c:bar3DChart>
      <c:catAx>
        <c:axId val="1765640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565632"/>
        <c:crosses val="autoZero"/>
        <c:auto val="1"/>
        <c:lblAlgn val="ctr"/>
        <c:lblOffset val="100"/>
        <c:noMultiLvlLbl val="0"/>
      </c:catAx>
      <c:valAx>
        <c:axId val="17656563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7656409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¿Considera suficiente la formación del profesorado para educar a grupos culturales diferentes?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curso'!$M$30</c:f>
              <c:strCache>
                <c:ptCount val="1"/>
                <c:pt idx="0">
                  <c:v>Si (experiencia, curso)</c:v>
                </c:pt>
              </c:strCache>
            </c:strRef>
          </c:tx>
          <c:invertIfNegative val="0"/>
          <c:cat>
            <c:strRef>
              <c:f>('Por curso'!$J$1,'Por curso'!$J$2,'Por curso'!$J$3)</c:f>
              <c:strCache>
                <c:ptCount val="3"/>
                <c:pt idx="0">
                  <c:v>Solo ESO</c:v>
                </c:pt>
                <c:pt idx="1">
                  <c:v>Bachiller/Bachiller+ESO</c:v>
                </c:pt>
                <c:pt idx="2">
                  <c:v>Especial</c:v>
                </c:pt>
              </c:strCache>
            </c:strRef>
          </c:cat>
          <c:val>
            <c:numRef>
              <c:f>('Por curso'!$O$30,'Por curso'!$Q$30,'Por curso'!$S$30)</c:f>
              <c:numCache>
                <c:formatCode>0.00%</c:formatCode>
                <c:ptCount val="3"/>
                <c:pt idx="0">
                  <c:v>0.5</c:v>
                </c:pt>
                <c:pt idx="1">
                  <c:v>0.63600000000000001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'Por curso'!$M$31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val>
            <c:numRef>
              <c:f>('Por curso'!$O$31,'Por curso'!$Q$31,'Por curso'!$S$31)</c:f>
              <c:numCache>
                <c:formatCode>0.00%</c:formatCode>
                <c:ptCount val="3"/>
                <c:pt idx="0">
                  <c:v>0.41699999999999998</c:v>
                </c:pt>
                <c:pt idx="1">
                  <c:v>0.36399999999999999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curso'!$M$32</c:f>
              <c:strCache>
                <c:ptCount val="1"/>
                <c:pt idx="0">
                  <c:v>Regular</c:v>
                </c:pt>
              </c:strCache>
            </c:strRef>
          </c:tx>
          <c:invertIfNegative val="0"/>
          <c:val>
            <c:numRef>
              <c:f>('Por curso'!$O$32,'Por curso'!$Q$32,'Por curso'!$S$32)</c:f>
              <c:numCache>
                <c:formatCode>0.00%</c:formatCode>
                <c:ptCount val="3"/>
                <c:pt idx="0">
                  <c:v>8.3000000000000004E-2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618496"/>
        <c:axId val="176632576"/>
        <c:axId val="0"/>
      </c:bar3DChart>
      <c:catAx>
        <c:axId val="1766184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632576"/>
        <c:crosses val="autoZero"/>
        <c:auto val="1"/>
        <c:lblAlgn val="ctr"/>
        <c:lblOffset val="100"/>
        <c:noMultiLvlLbl val="0"/>
      </c:catAx>
      <c:valAx>
        <c:axId val="17663257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661849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preparación considera adecuada para el profesorado para que responda a las necesidades de los diferentes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curso'!$M$33</c:f>
              <c:strCache>
                <c:ptCount val="1"/>
                <c:pt idx="0">
                  <c:v>Formacion</c:v>
                </c:pt>
              </c:strCache>
            </c:strRef>
          </c:tx>
          <c:invertIfNegative val="0"/>
          <c:cat>
            <c:strRef>
              <c:f>('Por curso'!$J$1,'Por curso'!$J$2,'Por curso'!$J$3)</c:f>
              <c:strCache>
                <c:ptCount val="3"/>
                <c:pt idx="0">
                  <c:v>Solo ESO</c:v>
                </c:pt>
                <c:pt idx="1">
                  <c:v>Bachiller/Bachiller+ESO</c:v>
                </c:pt>
                <c:pt idx="2">
                  <c:v>Especial</c:v>
                </c:pt>
              </c:strCache>
            </c:strRef>
          </c:cat>
          <c:val>
            <c:numRef>
              <c:f>('Por curso'!$O$33,'Por curso'!$Q$33,'Por curso'!$S$33)</c:f>
              <c:numCache>
                <c:formatCode>0.00%</c:formatCode>
                <c:ptCount val="3"/>
                <c:pt idx="0">
                  <c:v>0.9</c:v>
                </c:pt>
                <c:pt idx="1">
                  <c:v>0.8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curso'!$M$34</c:f>
              <c:strCache>
                <c:ptCount val="1"/>
                <c:pt idx="0">
                  <c:v>Conocer culturas</c:v>
                </c:pt>
              </c:strCache>
            </c:strRef>
          </c:tx>
          <c:invertIfNegative val="0"/>
          <c:val>
            <c:numRef>
              <c:f>('Por curso'!$O$34,'Por curso'!$Q$34,'Por curso'!$S$34)</c:f>
              <c:numCache>
                <c:formatCode>0.00%</c:formatCode>
                <c:ptCount val="3"/>
                <c:pt idx="0">
                  <c:v>0.1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strRef>
              <c:f>'Por curso'!$M$35</c:f>
              <c:strCache>
                <c:ptCount val="1"/>
                <c:pt idx="0">
                  <c:v>Atención familias-alumnado</c:v>
                </c:pt>
              </c:strCache>
            </c:strRef>
          </c:tx>
          <c:invertIfNegative val="0"/>
          <c:val>
            <c:numRef>
              <c:f>('Por curso'!$O$35,'Por curso'!$Q$35,'Por curso'!$S$35)</c:f>
              <c:numCache>
                <c:formatCode>0.00%</c:formatCode>
                <c:ptCount val="3"/>
                <c:pt idx="0">
                  <c:v>0</c:v>
                </c:pt>
                <c:pt idx="1">
                  <c:v>0.2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677248"/>
        <c:axId val="176678784"/>
        <c:axId val="0"/>
      </c:bar3DChart>
      <c:catAx>
        <c:axId val="1766772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678784"/>
        <c:crosses val="autoZero"/>
        <c:auto val="1"/>
        <c:lblAlgn val="ctr"/>
        <c:lblOffset val="100"/>
        <c:noMultiLvlLbl val="0"/>
      </c:catAx>
      <c:valAx>
        <c:axId val="17667878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766772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es la relación que mantiene el profesorado con las familias?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curso'!$M$36</c:f>
              <c:strCache>
                <c:ptCount val="1"/>
                <c:pt idx="0">
                  <c:v>Buena</c:v>
                </c:pt>
              </c:strCache>
            </c:strRef>
          </c:tx>
          <c:invertIfNegative val="0"/>
          <c:cat>
            <c:strRef>
              <c:f>('Por curso'!$J$1,'Por curso'!$J$2,'Por curso'!$J$3)</c:f>
              <c:strCache>
                <c:ptCount val="3"/>
                <c:pt idx="0">
                  <c:v>Solo ESO</c:v>
                </c:pt>
                <c:pt idx="1">
                  <c:v>Bachiller/Bachiller+ESO</c:v>
                </c:pt>
                <c:pt idx="2">
                  <c:v>Especial</c:v>
                </c:pt>
              </c:strCache>
            </c:strRef>
          </c:cat>
          <c:val>
            <c:numRef>
              <c:f>('Por curso'!$O$36,'Por curso'!$Q$36,'Por curso'!$S$36)</c:f>
              <c:numCache>
                <c:formatCode>0.00%</c:formatCode>
                <c:ptCount val="3"/>
                <c:pt idx="0">
                  <c:v>0.58299999999999996</c:v>
                </c:pt>
                <c:pt idx="1">
                  <c:v>0.81799999999999995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'Por curso'!$M$37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val>
            <c:numRef>
              <c:f>('Por curso'!$O$37,'Por curso'!$Q$37,'Por curso'!$S$37)</c:f>
              <c:numCache>
                <c:formatCode>0.00%</c:formatCode>
                <c:ptCount val="3"/>
                <c:pt idx="0">
                  <c:v>0.41699999999999998</c:v>
                </c:pt>
                <c:pt idx="1">
                  <c:v>0.182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7119616"/>
        <c:axId val="177121152"/>
        <c:axId val="0"/>
      </c:bar3DChart>
      <c:catAx>
        <c:axId val="177119616"/>
        <c:scaling>
          <c:orientation val="minMax"/>
        </c:scaling>
        <c:delete val="0"/>
        <c:axPos val="b"/>
        <c:majorTickMark val="none"/>
        <c:minorTickMark val="none"/>
        <c:tickLblPos val="nextTo"/>
        <c:crossAx val="177121152"/>
        <c:crosses val="autoZero"/>
        <c:auto val="1"/>
        <c:lblAlgn val="ctr"/>
        <c:lblOffset val="100"/>
        <c:noMultiLvlLbl val="0"/>
      </c:catAx>
      <c:valAx>
        <c:axId val="17712115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711961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es la participación de las familias en el centro?¿Existen diferencias entre los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curso'!$M$38</c:f>
              <c:strCache>
                <c:ptCount val="1"/>
                <c:pt idx="0">
                  <c:v>No hay</c:v>
                </c:pt>
              </c:strCache>
            </c:strRef>
          </c:tx>
          <c:invertIfNegative val="0"/>
          <c:cat>
            <c:strRef>
              <c:f>('Por curso'!$J$1,'Por curso'!$J$2,'Por curso'!$J$3)</c:f>
              <c:strCache>
                <c:ptCount val="3"/>
                <c:pt idx="0">
                  <c:v>Solo ESO</c:v>
                </c:pt>
                <c:pt idx="1">
                  <c:v>Bachiller/Bachiller+ESO</c:v>
                </c:pt>
                <c:pt idx="2">
                  <c:v>Especial</c:v>
                </c:pt>
              </c:strCache>
            </c:strRef>
          </c:cat>
          <c:val>
            <c:numRef>
              <c:f>('Por curso'!$O$38,'Por curso'!$Q$38,'Por curso'!$S$38)</c:f>
              <c:numCache>
                <c:formatCode>0.00%</c:formatCode>
                <c:ptCount val="3"/>
                <c:pt idx="0">
                  <c:v>0.66700000000000004</c:v>
                </c:pt>
                <c:pt idx="1">
                  <c:v>0.72699999999999998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curso'!$M$39</c:f>
              <c:strCache>
                <c:ptCount val="1"/>
                <c:pt idx="0">
                  <c:v>Diferencias de participacion</c:v>
                </c:pt>
              </c:strCache>
            </c:strRef>
          </c:tx>
          <c:invertIfNegative val="0"/>
          <c:val>
            <c:numRef>
              <c:f>('Por curso'!$O$39,'Por curso'!$Q$39,'Por curso'!$S$39)</c:f>
              <c:numCache>
                <c:formatCode>0.00%</c:formatCode>
                <c:ptCount val="3"/>
                <c:pt idx="0">
                  <c:v>0.16700000000000001</c:v>
                </c:pt>
                <c:pt idx="1">
                  <c:v>0.27300000000000002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strRef>
              <c:f>'Por curso'!$M$40</c:f>
              <c:strCache>
                <c:ptCount val="1"/>
                <c:pt idx="0">
                  <c:v>No participan</c:v>
                </c:pt>
              </c:strCache>
            </c:strRef>
          </c:tx>
          <c:invertIfNegative val="0"/>
          <c:val>
            <c:numRef>
              <c:f>('Por curso'!$O$40,'Por curso'!$Q$40,'Por curso'!$S$40)</c:f>
              <c:numCache>
                <c:formatCode>0.00%</c:formatCode>
                <c:ptCount val="3"/>
                <c:pt idx="0">
                  <c:v>0.16700000000000001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966272"/>
        <c:axId val="176988544"/>
        <c:axId val="0"/>
      </c:bar3DChart>
      <c:catAx>
        <c:axId val="176966272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988544"/>
        <c:crosses val="autoZero"/>
        <c:auto val="1"/>
        <c:lblAlgn val="ctr"/>
        <c:lblOffset val="100"/>
        <c:noMultiLvlLbl val="0"/>
      </c:catAx>
      <c:valAx>
        <c:axId val="17698854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696627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¿Tienen dificultades para relacionarse con el profesorado usted u otros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curso'!$M$41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('Por curso'!$J$1,'Por curso'!$J$2,'Por curso'!$J$3)</c:f>
              <c:strCache>
                <c:ptCount val="3"/>
                <c:pt idx="0">
                  <c:v>Solo ESO</c:v>
                </c:pt>
                <c:pt idx="1">
                  <c:v>Bachiller/Bachiller+ESO</c:v>
                </c:pt>
                <c:pt idx="2">
                  <c:v>Especial</c:v>
                </c:pt>
              </c:strCache>
            </c:strRef>
          </c:cat>
          <c:val>
            <c:numRef>
              <c:f>('Por curso'!$O$41,'Por curso'!$Q$41,'Por curso'!$S$41)</c:f>
              <c:numCache>
                <c:formatCode>0.00%</c:formatCode>
                <c:ptCount val="3"/>
                <c:pt idx="0">
                  <c:v>0.91700000000000004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curso'!$M$42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val>
            <c:numRef>
              <c:f>('Por curso'!$O$42,'Por curso'!$Q$42,'Por curso'!$S$42)</c:f>
              <c:numCache>
                <c:formatCode>0.00%</c:formatCode>
                <c:ptCount val="3"/>
                <c:pt idx="0">
                  <c:v>8.3000000000000004E-2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884352"/>
        <c:axId val="176890240"/>
        <c:axId val="0"/>
      </c:bar3DChart>
      <c:catAx>
        <c:axId val="1768843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890240"/>
        <c:crosses val="autoZero"/>
        <c:auto val="1"/>
        <c:lblAlgn val="ctr"/>
        <c:lblOffset val="100"/>
        <c:noMultiLvlLbl val="0"/>
      </c:catAx>
      <c:valAx>
        <c:axId val="17689024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68843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resuelve o cree que podrían resolverse tales problemas?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curso'!$M$43</c:f>
              <c:strCache>
                <c:ptCount val="1"/>
                <c:pt idx="0">
                  <c:v>Diálogo</c:v>
                </c:pt>
              </c:strCache>
            </c:strRef>
          </c:tx>
          <c:invertIfNegative val="0"/>
          <c:cat>
            <c:strRef>
              <c:f>('Por curso'!$J$1,'Por curso'!$J$2,'Por curso'!$J$3)</c:f>
              <c:strCache>
                <c:ptCount val="3"/>
                <c:pt idx="0">
                  <c:v>Solo ESO</c:v>
                </c:pt>
                <c:pt idx="1">
                  <c:v>Bachiller/Bachiller+ESO</c:v>
                </c:pt>
                <c:pt idx="2">
                  <c:v>Especial</c:v>
                </c:pt>
              </c:strCache>
            </c:strRef>
          </c:cat>
          <c:val>
            <c:numRef>
              <c:f>('Por curso'!$O$43,'Por curso'!$Q$43,'Por curso'!$S$43)</c:f>
              <c:numCache>
                <c:formatCode>0.00%</c:formatCode>
                <c:ptCount val="3"/>
                <c:pt idx="0">
                  <c:v>0.5</c:v>
                </c:pt>
                <c:pt idx="1">
                  <c:v>0.55600000000000005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curso'!$M$44</c:f>
              <c:strCache>
                <c:ptCount val="1"/>
                <c:pt idx="0">
                  <c:v>Participación</c:v>
                </c:pt>
              </c:strCache>
            </c:strRef>
          </c:tx>
          <c:invertIfNegative val="0"/>
          <c:val>
            <c:numRef>
              <c:f>('Por curso'!$O$44,'Por curso'!$Q$44,'Por curso'!$S$44)</c:f>
              <c:numCache>
                <c:formatCode>0.00%</c:formatCode>
                <c:ptCount val="3"/>
                <c:pt idx="0">
                  <c:v>0.33300000000000002</c:v>
                </c:pt>
                <c:pt idx="1">
                  <c:v>0.44400000000000001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strRef>
              <c:f>'Por curso'!$M$45</c:f>
              <c:strCache>
                <c:ptCount val="1"/>
                <c:pt idx="0">
                  <c:v>Integración (familias, horarios, etc...)</c:v>
                </c:pt>
              </c:strCache>
            </c:strRef>
          </c:tx>
          <c:invertIfNegative val="0"/>
          <c:val>
            <c:numRef>
              <c:f>('Por curso'!$O$45,'Por curso'!$Q$45,'Por curso'!$S$45)</c:f>
              <c:numCache>
                <c:formatCode>0.00%</c:formatCode>
                <c:ptCount val="3"/>
                <c:pt idx="0">
                  <c:v>0.16700000000000001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934912"/>
        <c:axId val="176936448"/>
        <c:axId val="0"/>
      </c:bar3DChart>
      <c:catAx>
        <c:axId val="176934912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936448"/>
        <c:crosses val="autoZero"/>
        <c:auto val="1"/>
        <c:lblAlgn val="ctr"/>
        <c:lblOffset val="100"/>
        <c:noMultiLvlLbl val="0"/>
      </c:catAx>
      <c:valAx>
        <c:axId val="17693644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7693491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Enuncie de forma breve el tratamiento educativo que debe dársele a la diversidad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curso'!$M$46</c:f>
              <c:strCache>
                <c:ptCount val="1"/>
                <c:pt idx="0">
                  <c:v>Riqueza</c:v>
                </c:pt>
              </c:strCache>
            </c:strRef>
          </c:tx>
          <c:invertIfNegative val="0"/>
          <c:cat>
            <c:strRef>
              <c:f>('Por curso'!$J$1,'Por curso'!$J$2,'Por curso'!$J$3)</c:f>
              <c:strCache>
                <c:ptCount val="3"/>
                <c:pt idx="0">
                  <c:v>Solo ESO</c:v>
                </c:pt>
                <c:pt idx="1">
                  <c:v>Bachiller/Bachiller+ESO</c:v>
                </c:pt>
                <c:pt idx="2">
                  <c:v>Especial</c:v>
                </c:pt>
              </c:strCache>
            </c:strRef>
          </c:cat>
          <c:val>
            <c:numRef>
              <c:f>('Por curso'!$O$46,'Por curso'!$Q$46,'Por curso'!$S$46)</c:f>
              <c:numCache>
                <c:formatCode>0.00%</c:formatCode>
                <c:ptCount val="3"/>
                <c:pt idx="0">
                  <c:v>0.27300000000000002</c:v>
                </c:pt>
                <c:pt idx="1">
                  <c:v>0.182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'Por curso'!$M$47</c:f>
              <c:strCache>
                <c:ptCount val="1"/>
                <c:pt idx="0">
                  <c:v>Aprendizaje</c:v>
                </c:pt>
              </c:strCache>
            </c:strRef>
          </c:tx>
          <c:invertIfNegative val="0"/>
          <c:val>
            <c:numRef>
              <c:f>('Por curso'!$O$47,'Por curso'!$Q$47,'Por curso'!$S$47)</c:f>
              <c:numCache>
                <c:formatCode>0.00%</c:formatCode>
                <c:ptCount val="3"/>
                <c:pt idx="0">
                  <c:v>0.72699999999999998</c:v>
                </c:pt>
                <c:pt idx="1">
                  <c:v>0.81799999999999995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7426432"/>
        <c:axId val="177427968"/>
        <c:axId val="0"/>
      </c:bar3DChart>
      <c:catAx>
        <c:axId val="1774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77427968"/>
        <c:crosses val="autoZero"/>
        <c:auto val="1"/>
        <c:lblAlgn val="ctr"/>
        <c:lblOffset val="100"/>
        <c:noMultiLvlLbl val="0"/>
      </c:catAx>
      <c:valAx>
        <c:axId val="17742796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742643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Añada las observaciones que considere oportunas y crea que no se han reflejado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curso'!$M$48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('Por curso'!$J$1,'Por curso'!$J$2,'Por curso'!$J$3)</c:f>
              <c:strCache>
                <c:ptCount val="3"/>
                <c:pt idx="0">
                  <c:v>Solo ESO</c:v>
                </c:pt>
                <c:pt idx="1">
                  <c:v>Bachiller/Bachiller+ESO</c:v>
                </c:pt>
                <c:pt idx="2">
                  <c:v>Especial</c:v>
                </c:pt>
              </c:strCache>
            </c:strRef>
          </c:cat>
          <c:val>
            <c:numRef>
              <c:f>('Por curso'!$O$48,'Por curso'!$Q$48,'Por curso'!$S$48)</c:f>
              <c:numCache>
                <c:formatCode>0.00%</c:formatCode>
                <c:ptCount val="3"/>
                <c:pt idx="0">
                  <c:v>0.5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curso'!$M$49</c:f>
              <c:strCache>
                <c:ptCount val="1"/>
                <c:pt idx="0">
                  <c:v>Igualdad (no discriminación)</c:v>
                </c:pt>
              </c:strCache>
            </c:strRef>
          </c:tx>
          <c:invertIfNegative val="0"/>
          <c:val>
            <c:numRef>
              <c:f>('Por curso'!$O$49,'Por curso'!$Q$49,'Por curso'!$S$49)</c:f>
              <c:numCache>
                <c:formatCode>0.00%</c:formatCode>
                <c:ptCount val="3"/>
                <c:pt idx="0">
                  <c:v>0.5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7441408"/>
        <c:axId val="177463680"/>
        <c:axId val="0"/>
      </c:bar3DChart>
      <c:catAx>
        <c:axId val="177441408"/>
        <c:scaling>
          <c:orientation val="minMax"/>
        </c:scaling>
        <c:delete val="0"/>
        <c:axPos val="b"/>
        <c:majorTickMark val="none"/>
        <c:minorTickMark val="none"/>
        <c:tickLblPos val="nextTo"/>
        <c:crossAx val="177463680"/>
        <c:crosses val="autoZero"/>
        <c:auto val="1"/>
        <c:lblAlgn val="ctr"/>
        <c:lblOffset val="100"/>
        <c:noMultiLvlLbl val="0"/>
      </c:catAx>
      <c:valAx>
        <c:axId val="177463680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1774414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¿Considera suficiente la formación del profesorado para educar a grupos culturales diferentes?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sexo'!$N$30</c:f>
              <c:strCache>
                <c:ptCount val="1"/>
                <c:pt idx="0">
                  <c:v>Si (experiencia, curso)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sexo'!$P$30,'Por sexo'!$R$30)</c:f>
              <c:numCache>
                <c:formatCode>0.00%</c:formatCode>
                <c:ptCount val="2"/>
                <c:pt idx="0">
                  <c:v>0.85699999999999998</c:v>
                </c:pt>
                <c:pt idx="1">
                  <c:v>0.47099999999999997</c:v>
                </c:pt>
              </c:numCache>
            </c:numRef>
          </c:val>
        </c:ser>
        <c:ser>
          <c:idx val="1"/>
          <c:order val="1"/>
          <c:tx>
            <c:strRef>
              <c:f>'Por sexo'!$N$31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sexo'!$P$31,'Por sexo'!$R$31)</c:f>
              <c:numCache>
                <c:formatCode>0.00%</c:formatCode>
                <c:ptCount val="2"/>
                <c:pt idx="0">
                  <c:v>0.14299999999999999</c:v>
                </c:pt>
                <c:pt idx="1">
                  <c:v>0.47099999999999997</c:v>
                </c:pt>
              </c:numCache>
            </c:numRef>
          </c:val>
        </c:ser>
        <c:ser>
          <c:idx val="2"/>
          <c:order val="2"/>
          <c:tx>
            <c:strRef>
              <c:f>'Por sexo'!$N$32</c:f>
              <c:strCache>
                <c:ptCount val="1"/>
                <c:pt idx="0">
                  <c:v>Regular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sexo'!$P$32,'Por sexo'!$R$32)</c:f>
              <c:numCache>
                <c:formatCode>0.00%</c:formatCode>
                <c:ptCount val="2"/>
                <c:pt idx="0">
                  <c:v>0</c:v>
                </c:pt>
                <c:pt idx="1">
                  <c:v>5.8999999999999997E-2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8684160"/>
        <c:axId val="168685952"/>
        <c:axId val="0"/>
      </c:bar3DChart>
      <c:catAx>
        <c:axId val="1686841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68685952"/>
        <c:crosses val="autoZero"/>
        <c:auto val="1"/>
        <c:lblAlgn val="ctr"/>
        <c:lblOffset val="100"/>
        <c:noMultiLvlLbl val="0"/>
      </c:catAx>
      <c:valAx>
        <c:axId val="16868595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868416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preparación considera adecuada para el profesorado para que responda a las necesidades de los diferentes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sexo'!$N$33</c:f>
              <c:strCache>
                <c:ptCount val="1"/>
                <c:pt idx="0">
                  <c:v>Formacion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sexo'!$P$33,'Por sexo'!$R$33)</c:f>
              <c:numCache>
                <c:formatCode>0.00%</c:formatCode>
                <c:ptCount val="2"/>
                <c:pt idx="0">
                  <c:v>1</c:v>
                </c:pt>
                <c:pt idx="1">
                  <c:v>0.71399999999999997</c:v>
                </c:pt>
              </c:numCache>
            </c:numRef>
          </c:val>
        </c:ser>
        <c:ser>
          <c:idx val="1"/>
          <c:order val="1"/>
          <c:tx>
            <c:strRef>
              <c:f>'Por sexo'!$N$34</c:f>
              <c:strCache>
                <c:ptCount val="1"/>
                <c:pt idx="0">
                  <c:v>Conocer culturas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sexo'!$P$34,'Por sexo'!$R$34)</c:f>
              <c:numCache>
                <c:formatCode>0.00%</c:formatCode>
                <c:ptCount val="2"/>
                <c:pt idx="0">
                  <c:v>0</c:v>
                </c:pt>
                <c:pt idx="1">
                  <c:v>0.14299999999999999</c:v>
                </c:pt>
              </c:numCache>
            </c:numRef>
          </c:val>
        </c:ser>
        <c:ser>
          <c:idx val="2"/>
          <c:order val="2"/>
          <c:tx>
            <c:strRef>
              <c:f>'Por sexo'!$N$35</c:f>
              <c:strCache>
                <c:ptCount val="1"/>
                <c:pt idx="0">
                  <c:v>Atención familias-alumnado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sexo'!$P$35,'Por sexo'!$R$35)</c:f>
              <c:numCache>
                <c:formatCode>0.00%</c:formatCode>
                <c:ptCount val="2"/>
                <c:pt idx="0">
                  <c:v>0</c:v>
                </c:pt>
                <c:pt idx="1">
                  <c:v>0.14299999999999999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8755200"/>
        <c:axId val="168756736"/>
        <c:axId val="0"/>
      </c:bar3DChart>
      <c:catAx>
        <c:axId val="1687552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68756736"/>
        <c:crosses val="autoZero"/>
        <c:auto val="1"/>
        <c:lblAlgn val="ctr"/>
        <c:lblOffset val="100"/>
        <c:noMultiLvlLbl val="0"/>
      </c:catAx>
      <c:valAx>
        <c:axId val="16875673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87552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es la relación que mantiene el profesorado con las familias?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sexo'!$N$36</c:f>
              <c:strCache>
                <c:ptCount val="1"/>
                <c:pt idx="0">
                  <c:v>Buena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sexo'!$P$36,'Por sexo'!$R$36)</c:f>
              <c:numCache>
                <c:formatCode>0.00%</c:formatCode>
                <c:ptCount val="2"/>
                <c:pt idx="0">
                  <c:v>0.85699999999999998</c:v>
                </c:pt>
                <c:pt idx="1">
                  <c:v>0.64700000000000002</c:v>
                </c:pt>
              </c:numCache>
            </c:numRef>
          </c:val>
        </c:ser>
        <c:ser>
          <c:idx val="1"/>
          <c:order val="1"/>
          <c:tx>
            <c:strRef>
              <c:f>'Por sexo'!$N$37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sexo'!$P$37,'Por sexo'!$R$37)</c:f>
              <c:numCache>
                <c:formatCode>0.00%</c:formatCode>
                <c:ptCount val="2"/>
                <c:pt idx="0">
                  <c:v>0.14299999999999999</c:v>
                </c:pt>
                <c:pt idx="1">
                  <c:v>0.35299999999999998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8800256"/>
        <c:axId val="168801792"/>
        <c:axId val="0"/>
      </c:bar3DChart>
      <c:catAx>
        <c:axId val="168800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68801792"/>
        <c:crosses val="autoZero"/>
        <c:auto val="1"/>
        <c:lblAlgn val="ctr"/>
        <c:lblOffset val="100"/>
        <c:noMultiLvlLbl val="0"/>
      </c:catAx>
      <c:valAx>
        <c:axId val="16880179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88002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es la participación de las familias en el centro?¿Existen diferencias entre los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sexo'!$N$38</c:f>
              <c:strCache>
                <c:ptCount val="1"/>
                <c:pt idx="0">
                  <c:v>No hay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sexo'!$P$38,'Por sexo'!$R$38)</c:f>
              <c:numCache>
                <c:formatCode>0.00%</c:formatCode>
                <c:ptCount val="2"/>
                <c:pt idx="0">
                  <c:v>0.71399999999999997</c:v>
                </c:pt>
                <c:pt idx="1">
                  <c:v>0.64700000000000002</c:v>
                </c:pt>
              </c:numCache>
            </c:numRef>
          </c:val>
        </c:ser>
        <c:ser>
          <c:idx val="1"/>
          <c:order val="1"/>
          <c:tx>
            <c:strRef>
              <c:f>'Por sexo'!$N$39</c:f>
              <c:strCache>
                <c:ptCount val="1"/>
                <c:pt idx="0">
                  <c:v>Diferencias de participacion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sexo'!$P$39,'Por sexo'!$R$39)</c:f>
              <c:numCache>
                <c:formatCode>0.00%</c:formatCode>
                <c:ptCount val="2"/>
                <c:pt idx="0">
                  <c:v>0.28599999999999998</c:v>
                </c:pt>
                <c:pt idx="1">
                  <c:v>0.23499999999999999</c:v>
                </c:pt>
              </c:numCache>
            </c:numRef>
          </c:val>
        </c:ser>
        <c:ser>
          <c:idx val="2"/>
          <c:order val="2"/>
          <c:tx>
            <c:strRef>
              <c:f>'Por sexo'!$N$40</c:f>
              <c:strCache>
                <c:ptCount val="1"/>
                <c:pt idx="0">
                  <c:v>No participan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sexo'!$P$40,'Por sexo'!$R$40)</c:f>
              <c:numCache>
                <c:formatCode>0.00%</c:formatCode>
                <c:ptCount val="2"/>
                <c:pt idx="0">
                  <c:v>0</c:v>
                </c:pt>
                <c:pt idx="1">
                  <c:v>0.11799999999999999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8977536"/>
        <c:axId val="168979072"/>
        <c:axId val="0"/>
      </c:bar3DChart>
      <c:catAx>
        <c:axId val="168977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68979072"/>
        <c:crosses val="autoZero"/>
        <c:auto val="1"/>
        <c:lblAlgn val="ctr"/>
        <c:lblOffset val="100"/>
        <c:noMultiLvlLbl val="0"/>
      </c:catAx>
      <c:valAx>
        <c:axId val="16897907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897753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¿Tienen dificultades para relacionarse con el profesorado usted u otros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sexo'!$N$41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sexo'!$P$41,'Por sexo'!$R$41)</c:f>
              <c:numCache>
                <c:formatCode>0.00%</c:formatCode>
                <c:ptCount val="2"/>
                <c:pt idx="0">
                  <c:v>1</c:v>
                </c:pt>
                <c:pt idx="1">
                  <c:v>0.88200000000000001</c:v>
                </c:pt>
              </c:numCache>
            </c:numRef>
          </c:val>
        </c:ser>
        <c:ser>
          <c:idx val="1"/>
          <c:order val="1"/>
          <c:tx>
            <c:strRef>
              <c:f>'Por sexo'!$N$42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sexo'!$P$42,'Por sexo'!$R$42)</c:f>
              <c:numCache>
                <c:formatCode>0.00%</c:formatCode>
                <c:ptCount val="2"/>
                <c:pt idx="0">
                  <c:v>0</c:v>
                </c:pt>
                <c:pt idx="1">
                  <c:v>0.11799999999999999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8887424"/>
        <c:axId val="168888960"/>
        <c:axId val="0"/>
      </c:bar3DChart>
      <c:catAx>
        <c:axId val="1688874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68888960"/>
        <c:crosses val="autoZero"/>
        <c:auto val="1"/>
        <c:lblAlgn val="ctr"/>
        <c:lblOffset val="100"/>
        <c:noMultiLvlLbl val="0"/>
      </c:catAx>
      <c:valAx>
        <c:axId val="16888896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888742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resuelve o cree que podrían resolverse tales problemas?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sexo'!$N$43</c:f>
              <c:strCache>
                <c:ptCount val="1"/>
                <c:pt idx="0">
                  <c:v>Diálogo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sexo'!$P$43,'Por sexo'!$R$43)</c:f>
              <c:numCache>
                <c:formatCode>0.00%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'Por sexo'!$N$44</c:f>
              <c:strCache>
                <c:ptCount val="1"/>
                <c:pt idx="0">
                  <c:v>Participación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sexo'!$P$44,'Por sexo'!$R$44)</c:f>
              <c:numCache>
                <c:formatCode>0.00%</c:formatCode>
                <c:ptCount val="2"/>
                <c:pt idx="0">
                  <c:v>0.5</c:v>
                </c:pt>
                <c:pt idx="1">
                  <c:v>0.4</c:v>
                </c:pt>
              </c:numCache>
            </c:numRef>
          </c:val>
        </c:ser>
        <c:ser>
          <c:idx val="2"/>
          <c:order val="2"/>
          <c:tx>
            <c:strRef>
              <c:f>'Por sexo'!$N$45</c:f>
              <c:strCache>
                <c:ptCount val="1"/>
                <c:pt idx="0">
                  <c:v>Integración (familias, horarios, etc...)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sexo'!$P$45,'Por sexo'!$R$45)</c:f>
              <c:numCache>
                <c:formatCode>0.00%</c:formatCode>
                <c:ptCount val="2"/>
                <c:pt idx="0">
                  <c:v>0</c:v>
                </c:pt>
                <c:pt idx="1">
                  <c:v>0.1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8921344"/>
        <c:axId val="168927232"/>
        <c:axId val="0"/>
      </c:bar3DChart>
      <c:catAx>
        <c:axId val="1689213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68927232"/>
        <c:crosses val="autoZero"/>
        <c:auto val="1"/>
        <c:lblAlgn val="ctr"/>
        <c:lblOffset val="100"/>
        <c:noMultiLvlLbl val="0"/>
      </c:catAx>
      <c:valAx>
        <c:axId val="16892723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892134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Enuncie de forma breve el tratamiento educativo que debe dársele a la diversidad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sexo'!$N$46</c:f>
              <c:strCache>
                <c:ptCount val="1"/>
                <c:pt idx="0">
                  <c:v>Riqueza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sexo'!$P$46,'Por sexo'!$R$46)</c:f>
              <c:numCache>
                <c:formatCode>0.00%</c:formatCode>
                <c:ptCount val="2"/>
                <c:pt idx="0">
                  <c:v>0.14299999999999999</c:v>
                </c:pt>
                <c:pt idx="1">
                  <c:v>0.313</c:v>
                </c:pt>
              </c:numCache>
            </c:numRef>
          </c:val>
        </c:ser>
        <c:ser>
          <c:idx val="1"/>
          <c:order val="1"/>
          <c:tx>
            <c:strRef>
              <c:f>'Por sexo'!$N$47</c:f>
              <c:strCache>
                <c:ptCount val="1"/>
                <c:pt idx="0">
                  <c:v>Aprendizaje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sexo'!$P$47,'Por sexo'!$R$47)</c:f>
              <c:numCache>
                <c:formatCode>0.00%</c:formatCode>
                <c:ptCount val="2"/>
                <c:pt idx="0">
                  <c:v>0.85699999999999998</c:v>
                </c:pt>
                <c:pt idx="1">
                  <c:v>0.68799999999999994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9036032"/>
        <c:axId val="169046016"/>
        <c:axId val="0"/>
      </c:bar3DChart>
      <c:catAx>
        <c:axId val="1690360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69046016"/>
        <c:crosses val="autoZero"/>
        <c:auto val="1"/>
        <c:lblAlgn val="ctr"/>
        <c:lblOffset val="100"/>
        <c:noMultiLvlLbl val="0"/>
      </c:catAx>
      <c:valAx>
        <c:axId val="16904601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903603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Añada las observaciones que considere oportunas y crea que no se han reflejado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sexo'!$N$48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sexo'!$P$48,'Por sexo'!$R$48)</c:f>
              <c:numCache>
                <c:formatCode>0.00%</c:formatCode>
                <c:ptCount val="2"/>
                <c:pt idx="0">
                  <c:v>0</c:v>
                </c:pt>
                <c:pt idx="1">
                  <c:v>0.25</c:v>
                </c:pt>
              </c:numCache>
            </c:numRef>
          </c:val>
        </c:ser>
        <c:ser>
          <c:idx val="1"/>
          <c:order val="1"/>
          <c:tx>
            <c:strRef>
              <c:f>'Por sexo'!$N$49</c:f>
              <c:strCache>
                <c:ptCount val="1"/>
                <c:pt idx="0">
                  <c:v>Igualdad (no discriminación)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sexo'!$P$49,'Por sexo'!$R$49)</c:f>
              <c:numCache>
                <c:formatCode>0.00%</c:formatCode>
                <c:ptCount val="2"/>
                <c:pt idx="0">
                  <c:v>1</c:v>
                </c:pt>
                <c:pt idx="1">
                  <c:v>0.75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9072896"/>
        <c:axId val="169082880"/>
        <c:axId val="0"/>
      </c:bar3DChart>
      <c:catAx>
        <c:axId val="1690728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69082880"/>
        <c:crosses val="autoZero"/>
        <c:auto val="1"/>
        <c:lblAlgn val="ctr"/>
        <c:lblOffset val="100"/>
        <c:noMultiLvlLbl val="0"/>
      </c:catAx>
      <c:valAx>
        <c:axId val="16908288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907289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grupos culturales hay en el centro escolar?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Zona'!$N$3</c:f>
              <c:strCache>
                <c:ptCount val="1"/>
                <c:pt idx="0">
                  <c:v>Mayoritariamente zona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Zona'!$P$3,'Por Zona'!$R$3)</c:f>
              <c:numCache>
                <c:formatCode>0.00%</c:formatCode>
                <c:ptCount val="2"/>
                <c:pt idx="0">
                  <c:v>0.42899999999999999</c:v>
                </c:pt>
                <c:pt idx="1">
                  <c:v>0.3</c:v>
                </c:pt>
              </c:numCache>
            </c:numRef>
          </c:val>
        </c:ser>
        <c:ser>
          <c:idx val="1"/>
          <c:order val="1"/>
          <c:tx>
            <c:strRef>
              <c:f>'Por Zona'!$N$4</c:f>
              <c:strCache>
                <c:ptCount val="1"/>
                <c:pt idx="0">
                  <c:v>multiculturalidad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Zona'!$P$4,'Por Zona'!$R$4)</c:f>
              <c:numCache>
                <c:formatCode>0.00%</c:formatCode>
                <c:ptCount val="2"/>
                <c:pt idx="0">
                  <c:v>0.57099999999999995</c:v>
                </c:pt>
                <c:pt idx="1">
                  <c:v>0.6</c:v>
                </c:pt>
              </c:numCache>
            </c:numRef>
          </c:val>
        </c:ser>
        <c:ser>
          <c:idx val="2"/>
          <c:order val="2"/>
          <c:tx>
            <c:strRef>
              <c:f>'Por Zona'!$N$5</c:f>
              <c:strCache>
                <c:ptCount val="1"/>
                <c:pt idx="0">
                  <c:v>Principalmente gitanos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Zona'!$P$5,'Por Zona'!$R$5)</c:f>
              <c:numCache>
                <c:formatCode>0.00%</c:formatCode>
                <c:ptCount val="2"/>
                <c:pt idx="0">
                  <c:v>0</c:v>
                </c:pt>
                <c:pt idx="1">
                  <c:v>0.1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1308672"/>
        <c:axId val="161310208"/>
        <c:axId val="0"/>
      </c:bar3DChart>
      <c:catAx>
        <c:axId val="161308672"/>
        <c:scaling>
          <c:orientation val="minMax"/>
        </c:scaling>
        <c:delete val="0"/>
        <c:axPos val="b"/>
        <c:majorTickMark val="none"/>
        <c:minorTickMark val="none"/>
        <c:tickLblPos val="nextTo"/>
        <c:crossAx val="161310208"/>
        <c:crosses val="autoZero"/>
        <c:auto val="1"/>
        <c:lblAlgn val="ctr"/>
        <c:lblOffset val="100"/>
        <c:noMultiLvlLbl val="0"/>
      </c:catAx>
      <c:valAx>
        <c:axId val="16131020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130867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información tiene sobre esos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sexo'!$N$6</c:f>
              <c:strCache>
                <c:ptCount val="1"/>
                <c:pt idx="0">
                  <c:v>Escaso y general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sexo'!$P$6,'Por sexo'!$R$6)</c:f>
              <c:numCache>
                <c:formatCode>0.00%</c:formatCode>
                <c:ptCount val="2"/>
                <c:pt idx="0">
                  <c:v>1</c:v>
                </c:pt>
                <c:pt idx="1">
                  <c:v>0.94099999999999995</c:v>
                </c:pt>
              </c:numCache>
            </c:numRef>
          </c:val>
        </c:ser>
        <c:ser>
          <c:idx val="1"/>
          <c:order val="1"/>
          <c:tx>
            <c:strRef>
              <c:f>'Por sexo'!$N$7</c:f>
              <c:strCache>
                <c:ptCount val="1"/>
                <c:pt idx="0">
                  <c:v>Bastante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sexo'!$P$7,'Por sexo'!$R$7)</c:f>
              <c:numCache>
                <c:formatCode>0.00%</c:formatCode>
                <c:ptCount val="2"/>
                <c:pt idx="0">
                  <c:v>0</c:v>
                </c:pt>
                <c:pt idx="1">
                  <c:v>5.8999999999999997E-2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2552448"/>
        <c:axId val="162566528"/>
        <c:axId val="0"/>
      </c:bar3DChart>
      <c:catAx>
        <c:axId val="1625524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62566528"/>
        <c:crosses val="autoZero"/>
        <c:auto val="1"/>
        <c:lblAlgn val="ctr"/>
        <c:lblOffset val="100"/>
        <c:noMultiLvlLbl val="0"/>
      </c:catAx>
      <c:valAx>
        <c:axId val="16256652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25524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información tiene sobre esos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Zona'!$N$6</c:f>
              <c:strCache>
                <c:ptCount val="1"/>
                <c:pt idx="0">
                  <c:v>Escaso y general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Zona'!$P$6,'Por Zona'!$R$6)</c:f>
              <c:numCache>
                <c:formatCode>0.00%</c:formatCode>
                <c:ptCount val="2"/>
                <c:pt idx="0">
                  <c:v>1</c:v>
                </c:pt>
                <c:pt idx="1">
                  <c:v>0.9</c:v>
                </c:pt>
              </c:numCache>
            </c:numRef>
          </c:val>
        </c:ser>
        <c:ser>
          <c:idx val="1"/>
          <c:order val="1"/>
          <c:tx>
            <c:strRef>
              <c:f>'Por Zona'!$N$7</c:f>
              <c:strCache>
                <c:ptCount val="1"/>
                <c:pt idx="0">
                  <c:v>Bastante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Zona'!$P$7,'Por Zona'!$R$7)</c:f>
              <c:numCache>
                <c:formatCode>0.00%</c:formatCode>
                <c:ptCount val="2"/>
                <c:pt idx="0">
                  <c:v>0</c:v>
                </c:pt>
                <c:pt idx="1">
                  <c:v>0.1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1337344"/>
        <c:axId val="161338880"/>
        <c:axId val="0"/>
      </c:bar3DChart>
      <c:catAx>
        <c:axId val="1613373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61338880"/>
        <c:crosses val="autoZero"/>
        <c:auto val="1"/>
        <c:lblAlgn val="ctr"/>
        <c:lblOffset val="100"/>
        <c:noMultiLvlLbl val="0"/>
      </c:catAx>
      <c:valAx>
        <c:axId val="16133888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133734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describiría la conducta y el rendimiento de los grupos culturales del aula de su hijo/a?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Zona'!$N$8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Zona'!$P$8,'Por Zona'!$R$8)</c:f>
              <c:numCache>
                <c:formatCode>0.00%</c:formatCode>
                <c:ptCount val="2"/>
                <c:pt idx="0">
                  <c:v>0.90900000000000003</c:v>
                </c:pt>
                <c:pt idx="1">
                  <c:v>0.222</c:v>
                </c:pt>
              </c:numCache>
            </c:numRef>
          </c:val>
        </c:ser>
        <c:ser>
          <c:idx val="1"/>
          <c:order val="1"/>
          <c:tx>
            <c:strRef>
              <c:f>'Por Zona'!$N$9</c:f>
              <c:strCache>
                <c:ptCount val="1"/>
                <c:pt idx="0">
                  <c:v>Alguna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Zona'!$P$9,'Por Zona'!$R$9)</c:f>
              <c:numCache>
                <c:formatCode>0.00%</c:formatCode>
                <c:ptCount val="2"/>
                <c:pt idx="0">
                  <c:v>0</c:v>
                </c:pt>
                <c:pt idx="1">
                  <c:v>0.33300000000000002</c:v>
                </c:pt>
              </c:numCache>
            </c:numRef>
          </c:val>
        </c:ser>
        <c:ser>
          <c:idx val="2"/>
          <c:order val="2"/>
          <c:tx>
            <c:strRef>
              <c:f>'Por Zona'!$N$10</c:f>
              <c:strCache>
                <c:ptCount val="1"/>
                <c:pt idx="0">
                  <c:v>Mucha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Zona'!$P$10,'Por Zona'!$R$10)</c:f>
              <c:numCache>
                <c:formatCode>0.00%</c:formatCode>
                <c:ptCount val="2"/>
                <c:pt idx="0">
                  <c:v>9.0999999999999998E-2</c:v>
                </c:pt>
                <c:pt idx="1">
                  <c:v>0.44400000000000001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1453184"/>
        <c:axId val="161454720"/>
        <c:axId val="0"/>
      </c:bar3DChart>
      <c:catAx>
        <c:axId val="161453184"/>
        <c:scaling>
          <c:orientation val="minMax"/>
        </c:scaling>
        <c:delete val="0"/>
        <c:axPos val="b"/>
        <c:majorTickMark val="none"/>
        <c:minorTickMark val="none"/>
        <c:tickLblPos val="nextTo"/>
        <c:crossAx val="161454720"/>
        <c:crosses val="autoZero"/>
        <c:auto val="1"/>
        <c:lblAlgn val="ctr"/>
        <c:lblOffset val="100"/>
        <c:noMultiLvlLbl val="0"/>
      </c:catAx>
      <c:valAx>
        <c:axId val="16145472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145318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son las relaciones de los compañeros/as de su hijo/a?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Zona'!$N$11</c:f>
              <c:strCache>
                <c:ptCount val="1"/>
                <c:pt idx="0">
                  <c:v>Malas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Zona'!$P$11,'Por Zona'!$R$11)</c:f>
              <c:numCache>
                <c:formatCode>0.00%</c:formatCode>
                <c:ptCount val="2"/>
                <c:pt idx="0">
                  <c:v>0</c:v>
                </c:pt>
                <c:pt idx="1">
                  <c:v>0.3</c:v>
                </c:pt>
              </c:numCache>
            </c:numRef>
          </c:val>
        </c:ser>
        <c:ser>
          <c:idx val="1"/>
          <c:order val="1"/>
          <c:tx>
            <c:strRef>
              <c:f>'Por Zona'!$N$12</c:f>
              <c:strCache>
                <c:ptCount val="1"/>
                <c:pt idx="0">
                  <c:v>Regular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Zona'!$P$12,'Por Zona'!$R$12)</c:f>
              <c:numCache>
                <c:formatCode>0.00%</c:formatCode>
                <c:ptCount val="2"/>
                <c:pt idx="0">
                  <c:v>0.28599999999999998</c:v>
                </c:pt>
                <c:pt idx="1">
                  <c:v>0.2</c:v>
                </c:pt>
              </c:numCache>
            </c:numRef>
          </c:val>
        </c:ser>
        <c:ser>
          <c:idx val="2"/>
          <c:order val="2"/>
          <c:tx>
            <c:strRef>
              <c:f>'Por Zona'!$N$13</c:f>
              <c:strCache>
                <c:ptCount val="1"/>
                <c:pt idx="0">
                  <c:v>Normal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Zona'!$P$13,'Por Zona'!$R$13)</c:f>
              <c:numCache>
                <c:formatCode>0.00%</c:formatCode>
                <c:ptCount val="2"/>
                <c:pt idx="0">
                  <c:v>0.64300000000000002</c:v>
                </c:pt>
                <c:pt idx="1">
                  <c:v>0.3</c:v>
                </c:pt>
              </c:numCache>
            </c:numRef>
          </c:val>
        </c:ser>
        <c:ser>
          <c:idx val="3"/>
          <c:order val="3"/>
          <c:tx>
            <c:strRef>
              <c:f>'Por Zona'!$N$14</c:f>
              <c:strCache>
                <c:ptCount val="1"/>
                <c:pt idx="0">
                  <c:v>Buena</c:v>
                </c:pt>
              </c:strCache>
            </c:strRef>
          </c:tx>
          <c:invertIfNegative val="0"/>
          <c:val>
            <c:numRef>
              <c:f>('Por Zona'!$P$14,'Por Zona'!$R$14)</c:f>
              <c:numCache>
                <c:formatCode>0.00%</c:formatCode>
                <c:ptCount val="2"/>
                <c:pt idx="0">
                  <c:v>7.0999999999999994E-2</c:v>
                </c:pt>
                <c:pt idx="1">
                  <c:v>0.2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1488256"/>
        <c:axId val="161514624"/>
        <c:axId val="0"/>
      </c:bar3DChart>
      <c:catAx>
        <c:axId val="16148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161514624"/>
        <c:crosses val="autoZero"/>
        <c:auto val="1"/>
        <c:lblAlgn val="ctr"/>
        <c:lblOffset val="100"/>
        <c:noMultiLvlLbl val="0"/>
      </c:catAx>
      <c:valAx>
        <c:axId val="16151462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148825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¿Cree que se tienen en cuenta las creencias y tradiciones de cada grupo cultural que hay en el aula?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Zona'!$N$15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Zona'!$P$15,'Por Zona'!$R$15)</c:f>
              <c:numCache>
                <c:formatCode>0.00%</c:formatCode>
                <c:ptCount val="2"/>
                <c:pt idx="0">
                  <c:v>0.78600000000000003</c:v>
                </c:pt>
                <c:pt idx="1">
                  <c:v>0.4</c:v>
                </c:pt>
              </c:numCache>
            </c:numRef>
          </c:val>
        </c:ser>
        <c:ser>
          <c:idx val="1"/>
          <c:order val="1"/>
          <c:tx>
            <c:strRef>
              <c:f>'Por Zona'!$N$16</c:f>
              <c:strCache>
                <c:ptCount val="1"/>
                <c:pt idx="0">
                  <c:v>Existe casos particulares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Zona'!$P$16,'Por Zona'!$R$16)</c:f>
              <c:numCache>
                <c:formatCode>0.00%</c:formatCode>
                <c:ptCount val="2"/>
                <c:pt idx="0">
                  <c:v>0.214</c:v>
                </c:pt>
                <c:pt idx="1">
                  <c:v>0.5</c:v>
                </c:pt>
              </c:numCache>
            </c:numRef>
          </c:val>
        </c:ser>
        <c:ser>
          <c:idx val="2"/>
          <c:order val="2"/>
          <c:tx>
            <c:strRef>
              <c:f>'Por Zona'!$N$17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Zona'!$P$17,'Por Zona'!$R$17)</c:f>
              <c:numCache>
                <c:formatCode>0.00%</c:formatCode>
                <c:ptCount val="2"/>
                <c:pt idx="0">
                  <c:v>0</c:v>
                </c:pt>
                <c:pt idx="1">
                  <c:v>0.1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9214720"/>
        <c:axId val="169216256"/>
        <c:axId val="0"/>
      </c:bar3DChart>
      <c:catAx>
        <c:axId val="1692147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69216256"/>
        <c:crosses val="autoZero"/>
        <c:auto val="1"/>
        <c:lblAlgn val="ctr"/>
        <c:lblOffset val="100"/>
        <c:noMultiLvlLbl val="0"/>
      </c:catAx>
      <c:valAx>
        <c:axId val="1692162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921472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dificultades cree que se derivan  de la atención a alumnos/as de diferentes culturas?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Zona'!$N$18</c:f>
              <c:strCache>
                <c:ptCount val="1"/>
                <c:pt idx="0">
                  <c:v>Ninguno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Zona'!$P$18,'Por Zona'!$R$18)</c:f>
              <c:numCache>
                <c:formatCode>0.00%</c:formatCode>
                <c:ptCount val="2"/>
                <c:pt idx="0">
                  <c:v>0.92900000000000005</c:v>
                </c:pt>
                <c:pt idx="1">
                  <c:v>0.1</c:v>
                </c:pt>
              </c:numCache>
            </c:numRef>
          </c:val>
        </c:ser>
        <c:ser>
          <c:idx val="1"/>
          <c:order val="1"/>
          <c:tx>
            <c:strRef>
              <c:f>'Por Zona'!$N$19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Zona'!$P$19,'Por Zona'!$R$19)</c:f>
              <c:numCache>
                <c:formatCode>0.00%</c:formatCode>
                <c:ptCount val="2"/>
                <c:pt idx="0">
                  <c:v>7.0999999999999994E-2</c:v>
                </c:pt>
                <c:pt idx="1">
                  <c:v>0.9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9268352"/>
        <c:axId val="169269888"/>
        <c:axId val="0"/>
      </c:bar3DChart>
      <c:catAx>
        <c:axId val="1692683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69269888"/>
        <c:crosses val="autoZero"/>
        <c:auto val="1"/>
        <c:lblAlgn val="ctr"/>
        <c:lblOffset val="100"/>
        <c:noMultiLvlLbl val="0"/>
      </c:catAx>
      <c:valAx>
        <c:axId val="16926988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92683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ventajas ofrece el pluralismo cultural de familias y alumnos/as?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Zona'!$N$20</c:f>
              <c:strCache>
                <c:ptCount val="1"/>
                <c:pt idx="0">
                  <c:v>Ventajas (Colectivo)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Zona'!$P$20,'Por Zona'!$R$20)</c:f>
              <c:numCache>
                <c:formatCode>0.00%</c:formatCode>
                <c:ptCount val="2"/>
                <c:pt idx="0">
                  <c:v>0.42899999999999999</c:v>
                </c:pt>
                <c:pt idx="1">
                  <c:v>0.55600000000000005</c:v>
                </c:pt>
              </c:numCache>
            </c:numRef>
          </c:val>
        </c:ser>
        <c:ser>
          <c:idx val="1"/>
          <c:order val="1"/>
          <c:tx>
            <c:strRef>
              <c:f>'Por Zona'!$N$21</c:f>
              <c:strCache>
                <c:ptCount val="1"/>
                <c:pt idx="0">
                  <c:v>Enriquecimiento (Personal)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Zona'!$P$21,'Por Zona'!$R$21)</c:f>
              <c:numCache>
                <c:formatCode>0.00%</c:formatCode>
                <c:ptCount val="2"/>
                <c:pt idx="0">
                  <c:v>0.5</c:v>
                </c:pt>
                <c:pt idx="1">
                  <c:v>0.44400000000000001</c:v>
                </c:pt>
              </c:numCache>
            </c:numRef>
          </c:val>
        </c:ser>
        <c:ser>
          <c:idx val="2"/>
          <c:order val="2"/>
          <c:tx>
            <c:strRef>
              <c:f>'Por Zona'!$N$22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val>
            <c:numRef>
              <c:f>('Por Zona'!$P$22,'Por Zona'!$R$22)</c:f>
              <c:numCache>
                <c:formatCode>0.00%</c:formatCode>
                <c:ptCount val="2"/>
                <c:pt idx="0">
                  <c:v>7.0999999999999994E-2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9310464"/>
        <c:axId val="169324544"/>
        <c:axId val="0"/>
      </c:bar3DChart>
      <c:catAx>
        <c:axId val="169310464"/>
        <c:scaling>
          <c:orientation val="minMax"/>
        </c:scaling>
        <c:delete val="0"/>
        <c:axPos val="b"/>
        <c:majorTickMark val="none"/>
        <c:minorTickMark val="none"/>
        <c:tickLblPos val="nextTo"/>
        <c:crossAx val="169324544"/>
        <c:crosses val="autoZero"/>
        <c:auto val="1"/>
        <c:lblAlgn val="ctr"/>
        <c:lblOffset val="100"/>
        <c:noMultiLvlLbl val="0"/>
      </c:catAx>
      <c:valAx>
        <c:axId val="16932454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931046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debe ser la función de la escuela para atender a los alumnos/as de los diversos grupos culturales?</a:t>
            </a:r>
          </a:p>
        </c:rich>
      </c:tx>
      <c:layout>
        <c:manualLayout>
          <c:xMode val="edge"/>
          <c:yMode val="edge"/>
          <c:x val="0.26896981627296601"/>
          <c:y val="4.166666666666669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Zona'!$N$23</c:f>
              <c:strCache>
                <c:ptCount val="1"/>
                <c:pt idx="0">
                  <c:v>Enseñanza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Zona'!$P$23,'Por Zona'!$R$23)</c:f>
              <c:numCache>
                <c:formatCode>0.00%</c:formatCode>
                <c:ptCount val="2"/>
                <c:pt idx="0">
                  <c:v>0.92900000000000005</c:v>
                </c:pt>
                <c:pt idx="1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'Por Zona'!$N$24</c:f>
              <c:strCache>
                <c:ptCount val="1"/>
                <c:pt idx="0">
                  <c:v>Adaptación/integración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Zona'!$P$24,'Por Zona'!$R$24)</c:f>
              <c:numCache>
                <c:formatCode>0.00%</c:formatCode>
                <c:ptCount val="2"/>
                <c:pt idx="0">
                  <c:v>7.0999999999999994E-2</c:v>
                </c:pt>
                <c:pt idx="1">
                  <c:v>0.8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1055360"/>
        <c:axId val="171061248"/>
        <c:axId val="0"/>
      </c:bar3DChart>
      <c:catAx>
        <c:axId val="1710553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1061248"/>
        <c:crosses val="autoZero"/>
        <c:auto val="1"/>
        <c:lblAlgn val="ctr"/>
        <c:lblOffset val="100"/>
        <c:noMultiLvlLbl val="0"/>
      </c:catAx>
      <c:valAx>
        <c:axId val="17106124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105536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cree que puede ser el objetivo fundamental a lograr con los alumnos de grupos culturales diversos?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Zona'!$N$25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Zona'!$P$25,'Por Zona'!$R$25)</c:f>
              <c:numCache>
                <c:formatCode>0.00%</c:formatCode>
                <c:ptCount val="2"/>
                <c:pt idx="0">
                  <c:v>1</c:v>
                </c:pt>
                <c:pt idx="1">
                  <c:v>0.8</c:v>
                </c:pt>
              </c:numCache>
            </c:numRef>
          </c:val>
        </c:ser>
        <c:ser>
          <c:idx val="1"/>
          <c:order val="1"/>
          <c:tx>
            <c:strRef>
              <c:f>'Por Zona'!$N$26</c:f>
              <c:strCache>
                <c:ptCount val="1"/>
                <c:pt idx="0">
                  <c:v>Respeto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Zona'!$P$26,'Por Zona'!$R$26)</c:f>
              <c:numCache>
                <c:formatCode>0.00%</c:formatCode>
                <c:ptCount val="2"/>
                <c:pt idx="0">
                  <c:v>0</c:v>
                </c:pt>
                <c:pt idx="1">
                  <c:v>0.2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1084032"/>
        <c:axId val="171106304"/>
        <c:axId val="0"/>
      </c:bar3DChart>
      <c:catAx>
        <c:axId val="171084032"/>
        <c:scaling>
          <c:orientation val="minMax"/>
        </c:scaling>
        <c:delete val="0"/>
        <c:axPos val="b"/>
        <c:majorTickMark val="none"/>
        <c:minorTickMark val="none"/>
        <c:tickLblPos val="nextTo"/>
        <c:crossAx val="171106304"/>
        <c:crosses val="autoZero"/>
        <c:auto val="1"/>
        <c:lblAlgn val="ctr"/>
        <c:lblOffset val="100"/>
        <c:noMultiLvlLbl val="0"/>
      </c:catAx>
      <c:valAx>
        <c:axId val="17110630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108403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cree que debe ser el ojetivo fundamental a lograr con las familias de los diversos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Zona'!$N$27</c:f>
              <c:strCache>
                <c:ptCount val="1"/>
                <c:pt idx="0">
                  <c:v>Participar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Zona'!$P$27,'Por Zona'!$R$27)</c:f>
              <c:numCache>
                <c:formatCode>0.00%</c:formatCode>
                <c:ptCount val="2"/>
                <c:pt idx="0">
                  <c:v>1</c:v>
                </c:pt>
                <c:pt idx="1">
                  <c:v>0.4</c:v>
                </c:pt>
              </c:numCache>
            </c:numRef>
          </c:val>
        </c:ser>
        <c:ser>
          <c:idx val="1"/>
          <c:order val="1"/>
          <c:tx>
            <c:strRef>
              <c:f>'Por Zona'!$N$28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Zona'!$P$28,'Por Zona'!$R$28)</c:f>
              <c:numCache>
                <c:formatCode>0.00%</c:formatCode>
                <c:ptCount val="2"/>
                <c:pt idx="0">
                  <c:v>0</c:v>
                </c:pt>
                <c:pt idx="1">
                  <c:v>0.4</c:v>
                </c:pt>
              </c:numCache>
            </c:numRef>
          </c:val>
        </c:ser>
        <c:ser>
          <c:idx val="2"/>
          <c:order val="2"/>
          <c:tx>
            <c:strRef>
              <c:f>'Por Zona'!$N$29</c:f>
              <c:strCache>
                <c:ptCount val="1"/>
                <c:pt idx="0">
                  <c:v>Conocer centro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Zona'!$P$29,'Por Zona'!$R$29)</c:f>
              <c:numCache>
                <c:formatCode>0.00%</c:formatCode>
                <c:ptCount val="2"/>
                <c:pt idx="0">
                  <c:v>0</c:v>
                </c:pt>
                <c:pt idx="1">
                  <c:v>0.2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0757120"/>
        <c:axId val="170771200"/>
        <c:axId val="0"/>
      </c:bar3DChart>
      <c:catAx>
        <c:axId val="1707571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0771200"/>
        <c:crosses val="autoZero"/>
        <c:auto val="1"/>
        <c:lblAlgn val="ctr"/>
        <c:lblOffset val="100"/>
        <c:noMultiLvlLbl val="0"/>
      </c:catAx>
      <c:valAx>
        <c:axId val="17077120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075712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¿Considera suficiente la formación del profesorado para educar a grupos culturales diferentes?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Zona'!$N$30</c:f>
              <c:strCache>
                <c:ptCount val="1"/>
                <c:pt idx="0">
                  <c:v>Si (experiencia, curso)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Zona'!$P$30,'Por Zona'!$R$30)</c:f>
              <c:numCache>
                <c:formatCode>0.00%</c:formatCode>
                <c:ptCount val="2"/>
                <c:pt idx="0">
                  <c:v>0.78600000000000003</c:v>
                </c:pt>
                <c:pt idx="1">
                  <c:v>0.3</c:v>
                </c:pt>
              </c:numCache>
            </c:numRef>
          </c:val>
        </c:ser>
        <c:ser>
          <c:idx val="1"/>
          <c:order val="1"/>
          <c:tx>
            <c:strRef>
              <c:f>'Por Zona'!$N$31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Zona'!$P$31,'Por Zona'!$R$31)</c:f>
              <c:numCache>
                <c:formatCode>0.00%</c:formatCode>
                <c:ptCount val="2"/>
                <c:pt idx="0">
                  <c:v>0.214</c:v>
                </c:pt>
                <c:pt idx="1">
                  <c:v>0.6</c:v>
                </c:pt>
              </c:numCache>
            </c:numRef>
          </c:val>
        </c:ser>
        <c:ser>
          <c:idx val="2"/>
          <c:order val="2"/>
          <c:tx>
            <c:strRef>
              <c:f>'Por Zona'!$N$32</c:f>
              <c:strCache>
                <c:ptCount val="1"/>
                <c:pt idx="0">
                  <c:v>Regular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Zona'!$P$32,'Por Zona'!$R$32)</c:f>
              <c:numCache>
                <c:formatCode>0.00%</c:formatCode>
                <c:ptCount val="2"/>
                <c:pt idx="0">
                  <c:v>0</c:v>
                </c:pt>
                <c:pt idx="1">
                  <c:v>0.1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1147648"/>
        <c:axId val="171149184"/>
        <c:axId val="0"/>
      </c:bar3DChart>
      <c:catAx>
        <c:axId val="171147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71149184"/>
        <c:crosses val="autoZero"/>
        <c:auto val="1"/>
        <c:lblAlgn val="ctr"/>
        <c:lblOffset val="100"/>
        <c:noMultiLvlLbl val="0"/>
      </c:catAx>
      <c:valAx>
        <c:axId val="17114918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11476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describiría la conducta y el rendimiento de los grupos culturales del aula de su hijo/a?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sexo'!$N$8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sexo'!$P$8,'Por sexo'!$R$8)</c:f>
              <c:numCache>
                <c:formatCode>0.00%</c:formatCode>
                <c:ptCount val="2"/>
                <c:pt idx="0">
                  <c:v>0.8</c:v>
                </c:pt>
                <c:pt idx="1">
                  <c:v>0.53300000000000003</c:v>
                </c:pt>
              </c:numCache>
            </c:numRef>
          </c:val>
        </c:ser>
        <c:ser>
          <c:idx val="1"/>
          <c:order val="1"/>
          <c:tx>
            <c:strRef>
              <c:f>'Por sexo'!$N$9</c:f>
              <c:strCache>
                <c:ptCount val="1"/>
                <c:pt idx="0">
                  <c:v>Alguna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sexo'!$P$9,'Por sexo'!$R$9)</c:f>
              <c:numCache>
                <c:formatCode>0.00%</c:formatCode>
                <c:ptCount val="2"/>
                <c:pt idx="0">
                  <c:v>0</c:v>
                </c:pt>
                <c:pt idx="1">
                  <c:v>0.2</c:v>
                </c:pt>
              </c:numCache>
            </c:numRef>
          </c:val>
        </c:ser>
        <c:ser>
          <c:idx val="2"/>
          <c:order val="2"/>
          <c:tx>
            <c:strRef>
              <c:f>'Por sexo'!$N$10</c:f>
              <c:strCache>
                <c:ptCount val="1"/>
                <c:pt idx="0">
                  <c:v>Mucha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sexo'!$P$10,'Por sexo'!$R$10)</c:f>
              <c:numCache>
                <c:formatCode>0.00%</c:formatCode>
                <c:ptCount val="2"/>
                <c:pt idx="0">
                  <c:v>0.2</c:v>
                </c:pt>
                <c:pt idx="1">
                  <c:v>0.26700000000000002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8181760"/>
        <c:axId val="168183296"/>
        <c:axId val="0"/>
      </c:bar3DChart>
      <c:catAx>
        <c:axId val="1681817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68183296"/>
        <c:crosses val="autoZero"/>
        <c:auto val="1"/>
        <c:lblAlgn val="ctr"/>
        <c:lblOffset val="100"/>
        <c:noMultiLvlLbl val="0"/>
      </c:catAx>
      <c:valAx>
        <c:axId val="16818329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818176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preparación considera adecuada para el profesorado para que responda a las necesidades de los diferentes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Zona'!$N$33</c:f>
              <c:strCache>
                <c:ptCount val="1"/>
                <c:pt idx="0">
                  <c:v>Formacion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Zona'!$P$33,'Por Zona'!$R$33)</c:f>
              <c:numCache>
                <c:formatCode>0.00%</c:formatCode>
                <c:ptCount val="2"/>
                <c:pt idx="0">
                  <c:v>0.92900000000000005</c:v>
                </c:pt>
                <c:pt idx="1">
                  <c:v>0.57099999999999995</c:v>
                </c:pt>
              </c:numCache>
            </c:numRef>
          </c:val>
        </c:ser>
        <c:ser>
          <c:idx val="1"/>
          <c:order val="1"/>
          <c:tx>
            <c:strRef>
              <c:f>'Por Zona'!$N$34</c:f>
              <c:strCache>
                <c:ptCount val="1"/>
                <c:pt idx="0">
                  <c:v>Conocer culturas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Zona'!$P$34,'Por Zona'!$R$34)</c:f>
              <c:numCache>
                <c:formatCode>0.00%</c:formatCode>
                <c:ptCount val="2"/>
                <c:pt idx="0">
                  <c:v>0</c:v>
                </c:pt>
                <c:pt idx="1">
                  <c:v>0.28599999999999998</c:v>
                </c:pt>
              </c:numCache>
            </c:numRef>
          </c:val>
        </c:ser>
        <c:ser>
          <c:idx val="2"/>
          <c:order val="2"/>
          <c:tx>
            <c:strRef>
              <c:f>'Por Zona'!$N$35</c:f>
              <c:strCache>
                <c:ptCount val="1"/>
                <c:pt idx="0">
                  <c:v>Atención familias-alumnado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Zona'!$P$35,'Por Zona'!$R$35)</c:f>
              <c:numCache>
                <c:formatCode>0.00%</c:formatCode>
                <c:ptCount val="2"/>
                <c:pt idx="0">
                  <c:v>7.0999999999999994E-2</c:v>
                </c:pt>
                <c:pt idx="1">
                  <c:v>0.14299999999999999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1181568"/>
        <c:axId val="171183104"/>
        <c:axId val="0"/>
      </c:bar3DChart>
      <c:catAx>
        <c:axId val="1711815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71183104"/>
        <c:crosses val="autoZero"/>
        <c:auto val="1"/>
        <c:lblAlgn val="ctr"/>
        <c:lblOffset val="100"/>
        <c:noMultiLvlLbl val="0"/>
      </c:catAx>
      <c:valAx>
        <c:axId val="17118310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118156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es la relación que mantiene el profesorado con las familias?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Zona'!$N$36</c:f>
              <c:strCache>
                <c:ptCount val="1"/>
                <c:pt idx="0">
                  <c:v>Buena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Zona'!$P$36,'Por Zona'!$R$36)</c:f>
              <c:numCache>
                <c:formatCode>0.00%</c:formatCode>
                <c:ptCount val="2"/>
                <c:pt idx="0">
                  <c:v>0.92900000000000005</c:v>
                </c:pt>
                <c:pt idx="1">
                  <c:v>0.4</c:v>
                </c:pt>
              </c:numCache>
            </c:numRef>
          </c:val>
        </c:ser>
        <c:ser>
          <c:idx val="1"/>
          <c:order val="1"/>
          <c:tx>
            <c:strRef>
              <c:f>'Por Zona'!$N$37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Zona'!$P$37,'Por Zona'!$R$37)</c:f>
              <c:numCache>
                <c:formatCode>0.00%</c:formatCode>
                <c:ptCount val="2"/>
                <c:pt idx="0">
                  <c:v>7.0999999999999994E-2</c:v>
                </c:pt>
                <c:pt idx="1">
                  <c:v>0.6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1214336"/>
        <c:axId val="171215872"/>
        <c:axId val="0"/>
      </c:bar3DChart>
      <c:catAx>
        <c:axId val="1712143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71215872"/>
        <c:crosses val="autoZero"/>
        <c:auto val="1"/>
        <c:lblAlgn val="ctr"/>
        <c:lblOffset val="100"/>
        <c:noMultiLvlLbl val="0"/>
      </c:catAx>
      <c:valAx>
        <c:axId val="17121587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121433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es la participación de las familias en el centro?¿Existen diferencias entre los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Zona'!$N$38</c:f>
              <c:strCache>
                <c:ptCount val="1"/>
                <c:pt idx="0">
                  <c:v>No hay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Zona'!$P$38,'Por Zona'!$R$38)</c:f>
              <c:numCache>
                <c:formatCode>0.00%</c:formatCode>
                <c:ptCount val="2"/>
                <c:pt idx="0">
                  <c:v>0.85699999999999998</c:v>
                </c:pt>
                <c:pt idx="1">
                  <c:v>0.4</c:v>
                </c:pt>
              </c:numCache>
            </c:numRef>
          </c:val>
        </c:ser>
        <c:ser>
          <c:idx val="1"/>
          <c:order val="1"/>
          <c:tx>
            <c:strRef>
              <c:f>'Por Zona'!$N$39</c:f>
              <c:strCache>
                <c:ptCount val="1"/>
                <c:pt idx="0">
                  <c:v>Diferencias de participacion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Zona'!$P$39,'Por Zona'!$R$39)</c:f>
              <c:numCache>
                <c:formatCode>0.00%</c:formatCode>
                <c:ptCount val="2"/>
                <c:pt idx="0">
                  <c:v>0.14299999999999999</c:v>
                </c:pt>
                <c:pt idx="1">
                  <c:v>0.4</c:v>
                </c:pt>
              </c:numCache>
            </c:numRef>
          </c:val>
        </c:ser>
        <c:ser>
          <c:idx val="2"/>
          <c:order val="2"/>
          <c:tx>
            <c:strRef>
              <c:f>'Por Zona'!$N$40</c:f>
              <c:strCache>
                <c:ptCount val="1"/>
                <c:pt idx="0">
                  <c:v>No participan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Zona'!$P$40,'Por Zona'!$R$40)</c:f>
              <c:numCache>
                <c:formatCode>0.00%</c:formatCode>
                <c:ptCount val="2"/>
                <c:pt idx="0">
                  <c:v>0</c:v>
                </c:pt>
                <c:pt idx="1">
                  <c:v>0.2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0486400"/>
        <c:axId val="170496384"/>
        <c:axId val="0"/>
      </c:bar3DChart>
      <c:catAx>
        <c:axId val="1704864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0496384"/>
        <c:crosses val="autoZero"/>
        <c:auto val="1"/>
        <c:lblAlgn val="ctr"/>
        <c:lblOffset val="100"/>
        <c:noMultiLvlLbl val="0"/>
      </c:catAx>
      <c:valAx>
        <c:axId val="17049638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04864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¿Tienen dificultades para relacionarse con el profesorado usted u otros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Zona'!$N$41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Zona'!$P$41,'Por Zona'!$R$41)</c:f>
              <c:numCache>
                <c:formatCode>0.00%</c:formatCode>
                <c:ptCount val="2"/>
                <c:pt idx="0">
                  <c:v>1</c:v>
                </c:pt>
                <c:pt idx="1">
                  <c:v>0.8</c:v>
                </c:pt>
              </c:numCache>
            </c:numRef>
          </c:val>
        </c:ser>
        <c:ser>
          <c:idx val="1"/>
          <c:order val="1"/>
          <c:tx>
            <c:strRef>
              <c:f>'Por Zona'!$N$42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Zona'!$P$42,'Por Zona'!$R$42)</c:f>
              <c:numCache>
                <c:formatCode>0.00%</c:formatCode>
                <c:ptCount val="2"/>
                <c:pt idx="0">
                  <c:v>0</c:v>
                </c:pt>
                <c:pt idx="1">
                  <c:v>0.2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0527360"/>
        <c:axId val="170541440"/>
        <c:axId val="0"/>
      </c:bar3DChart>
      <c:catAx>
        <c:axId val="1705273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0541440"/>
        <c:crosses val="autoZero"/>
        <c:auto val="1"/>
        <c:lblAlgn val="ctr"/>
        <c:lblOffset val="100"/>
        <c:noMultiLvlLbl val="0"/>
      </c:catAx>
      <c:valAx>
        <c:axId val="17054144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052736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resuelve o cree que podrían resolverse tales problemas?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Zona'!$N$43</c:f>
              <c:strCache>
                <c:ptCount val="1"/>
                <c:pt idx="0">
                  <c:v>Diálogo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Zona'!$P$43,'Por Zona'!$R$43)</c:f>
              <c:numCache>
                <c:formatCode>0.00%</c:formatCode>
                <c:ptCount val="2"/>
                <c:pt idx="0">
                  <c:v>0.63600000000000001</c:v>
                </c:pt>
                <c:pt idx="1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'Por Zona'!$N$44</c:f>
              <c:strCache>
                <c:ptCount val="1"/>
                <c:pt idx="0">
                  <c:v>Participación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Zona'!$P$44,'Por Zona'!$R$44)</c:f>
              <c:numCache>
                <c:formatCode>0.00%</c:formatCode>
                <c:ptCount val="2"/>
                <c:pt idx="0">
                  <c:v>0.36399999999999999</c:v>
                </c:pt>
                <c:pt idx="1">
                  <c:v>0.6</c:v>
                </c:pt>
              </c:numCache>
            </c:numRef>
          </c:val>
        </c:ser>
        <c:ser>
          <c:idx val="2"/>
          <c:order val="2"/>
          <c:tx>
            <c:strRef>
              <c:f>'Por Zona'!$N$45</c:f>
              <c:strCache>
                <c:ptCount val="1"/>
                <c:pt idx="0">
                  <c:v>Integración (familias, horarios, etc...)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Zona'!$P$45,'Por Zona'!$R$45)</c:f>
              <c:numCache>
                <c:formatCode>0.00%</c:formatCode>
                <c:ptCount val="2"/>
                <c:pt idx="0">
                  <c:v>0</c:v>
                </c:pt>
                <c:pt idx="1">
                  <c:v>0.2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0582016"/>
        <c:axId val="170583552"/>
        <c:axId val="0"/>
      </c:bar3DChart>
      <c:catAx>
        <c:axId val="170582016"/>
        <c:scaling>
          <c:orientation val="minMax"/>
        </c:scaling>
        <c:delete val="0"/>
        <c:axPos val="b"/>
        <c:majorTickMark val="none"/>
        <c:minorTickMark val="none"/>
        <c:tickLblPos val="nextTo"/>
        <c:crossAx val="170583552"/>
        <c:crosses val="autoZero"/>
        <c:auto val="1"/>
        <c:lblAlgn val="ctr"/>
        <c:lblOffset val="100"/>
        <c:noMultiLvlLbl val="0"/>
      </c:catAx>
      <c:valAx>
        <c:axId val="17058355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058201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Enuncie de forma breve el tratamiento educativo que debe dársele a la diversidad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Zona'!$N$46</c:f>
              <c:strCache>
                <c:ptCount val="1"/>
                <c:pt idx="0">
                  <c:v>Riqueza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Zona'!$P$46,'Por Zona'!$R$46)</c:f>
              <c:numCache>
                <c:formatCode>0.00%</c:formatCode>
                <c:ptCount val="2"/>
                <c:pt idx="0">
                  <c:v>0.14299999999999999</c:v>
                </c:pt>
                <c:pt idx="1">
                  <c:v>0.44400000000000001</c:v>
                </c:pt>
              </c:numCache>
            </c:numRef>
          </c:val>
        </c:ser>
        <c:ser>
          <c:idx val="1"/>
          <c:order val="1"/>
          <c:tx>
            <c:strRef>
              <c:f>'Por Zona'!$N$47</c:f>
              <c:strCache>
                <c:ptCount val="1"/>
                <c:pt idx="0">
                  <c:v>Aprendizaje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Zona'!$P$47,'Por Zona'!$R$47)</c:f>
              <c:numCache>
                <c:formatCode>0.00%</c:formatCode>
                <c:ptCount val="2"/>
                <c:pt idx="0">
                  <c:v>0.85699999999999998</c:v>
                </c:pt>
                <c:pt idx="1">
                  <c:v>0.55600000000000005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0676224"/>
        <c:axId val="170677760"/>
        <c:axId val="0"/>
      </c:bar3DChart>
      <c:catAx>
        <c:axId val="1706762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70677760"/>
        <c:crosses val="autoZero"/>
        <c:auto val="1"/>
        <c:lblAlgn val="ctr"/>
        <c:lblOffset val="100"/>
        <c:noMultiLvlLbl val="0"/>
      </c:catAx>
      <c:valAx>
        <c:axId val="17067776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067622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Añada las observaciones que considere oportunas y crea que no se han reflejado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Zona'!$N$48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Zona'!$P$48,'Por Zona'!$R$48)</c:f>
              <c:numCache>
                <c:formatCode>0.00%</c:formatCode>
                <c:ptCount val="2"/>
                <c:pt idx="0">
                  <c:v>0</c:v>
                </c:pt>
                <c:pt idx="1">
                  <c:v>0.33300000000000002</c:v>
                </c:pt>
              </c:numCache>
            </c:numRef>
          </c:val>
        </c:ser>
        <c:ser>
          <c:idx val="1"/>
          <c:order val="1"/>
          <c:tx>
            <c:strRef>
              <c:f>'Por Zona'!$N$49</c:f>
              <c:strCache>
                <c:ptCount val="1"/>
                <c:pt idx="0">
                  <c:v>Igualdad (no discriminación)</c:v>
                </c:pt>
              </c:strCache>
            </c:strRef>
          </c:tx>
          <c:invertIfNegative val="0"/>
          <c:cat>
            <c:strRef>
              <c:f>'Por Zona'!$J$1:$K$1</c:f>
              <c:strCache>
                <c:ptCount val="2"/>
                <c:pt idx="0">
                  <c:v>Urbana</c:v>
                </c:pt>
                <c:pt idx="1">
                  <c:v>Rural</c:v>
                </c:pt>
              </c:strCache>
            </c:strRef>
          </c:cat>
          <c:val>
            <c:numRef>
              <c:f>('Por Zona'!$P$49,'Por Zona'!$R$49)</c:f>
              <c:numCache>
                <c:formatCode>0.00%</c:formatCode>
                <c:ptCount val="2"/>
                <c:pt idx="0">
                  <c:v>1</c:v>
                </c:pt>
                <c:pt idx="1">
                  <c:v>0.66700000000000004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1376640"/>
        <c:axId val="171378176"/>
        <c:axId val="0"/>
      </c:bar3DChart>
      <c:catAx>
        <c:axId val="1713766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1378176"/>
        <c:crosses val="autoZero"/>
        <c:auto val="1"/>
        <c:lblAlgn val="ctr"/>
        <c:lblOffset val="100"/>
        <c:noMultiLvlLbl val="0"/>
      </c:catAx>
      <c:valAx>
        <c:axId val="17137817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137664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grupos culturales hay en el centro escolar?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Edad'!$M$3</c:f>
              <c:strCache>
                <c:ptCount val="1"/>
                <c:pt idx="0">
                  <c:v>Mayoritariamente zona</c:v>
                </c:pt>
              </c:strCache>
            </c:strRef>
          </c:tx>
          <c:invertIfNegative val="0"/>
          <c:cat>
            <c:strRef>
              <c:f>('Por Edad'!$J$1,'Por Edad'!$J$2,'Por Edad'!$J$3)</c:f>
              <c:strCache>
                <c:ptCount val="3"/>
                <c:pt idx="0">
                  <c:v>27-35</c:v>
                </c:pt>
                <c:pt idx="1">
                  <c:v>36-40</c:v>
                </c:pt>
                <c:pt idx="2">
                  <c:v>41-más</c:v>
                </c:pt>
              </c:strCache>
            </c:strRef>
          </c:cat>
          <c:val>
            <c:numRef>
              <c:f>('Por Edad'!$O$3,'Por Edad'!$Q$3,'Por Edad'!$S$3)</c:f>
              <c:numCache>
                <c:formatCode>0.00%</c:formatCode>
                <c:ptCount val="3"/>
                <c:pt idx="0">
                  <c:v>0.44400000000000001</c:v>
                </c:pt>
                <c:pt idx="1">
                  <c:v>0.2</c:v>
                </c:pt>
                <c:pt idx="2">
                  <c:v>0.6</c:v>
                </c:pt>
              </c:numCache>
            </c:numRef>
          </c:val>
        </c:ser>
        <c:ser>
          <c:idx val="1"/>
          <c:order val="1"/>
          <c:tx>
            <c:strRef>
              <c:f>'Por Edad'!$M$4</c:f>
              <c:strCache>
                <c:ptCount val="1"/>
                <c:pt idx="0">
                  <c:v>multiculturalidad</c:v>
                </c:pt>
              </c:strCache>
            </c:strRef>
          </c:tx>
          <c:invertIfNegative val="0"/>
          <c:val>
            <c:numRef>
              <c:f>('Por Edad'!$O$4,'Por Edad'!$Q$4,'Por Edad'!$S$4)</c:f>
              <c:numCache>
                <c:formatCode>0.00%</c:formatCode>
                <c:ptCount val="3"/>
                <c:pt idx="0">
                  <c:v>0.55600000000000005</c:v>
                </c:pt>
                <c:pt idx="1">
                  <c:v>0.7</c:v>
                </c:pt>
                <c:pt idx="2">
                  <c:v>0.4</c:v>
                </c:pt>
              </c:numCache>
            </c:numRef>
          </c:val>
        </c:ser>
        <c:ser>
          <c:idx val="2"/>
          <c:order val="2"/>
          <c:tx>
            <c:strRef>
              <c:f>'Por Edad'!$M$5</c:f>
              <c:strCache>
                <c:ptCount val="1"/>
                <c:pt idx="0">
                  <c:v>Principalmente gitanos</c:v>
                </c:pt>
              </c:strCache>
            </c:strRef>
          </c:tx>
          <c:invertIfNegative val="0"/>
          <c:val>
            <c:numRef>
              <c:f>('Por Edad'!$O$5,'Por Edad'!$Q$5,'Por Edad'!$S$5)</c:f>
              <c:numCache>
                <c:formatCode>0.00%</c:formatCode>
                <c:ptCount val="3"/>
                <c:pt idx="0">
                  <c:v>0</c:v>
                </c:pt>
                <c:pt idx="1">
                  <c:v>0.1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8359424"/>
        <c:axId val="168360960"/>
        <c:axId val="0"/>
      </c:bar3DChart>
      <c:catAx>
        <c:axId val="1683594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68360960"/>
        <c:crosses val="autoZero"/>
        <c:auto val="1"/>
        <c:lblAlgn val="ctr"/>
        <c:lblOffset val="100"/>
        <c:noMultiLvlLbl val="0"/>
      </c:catAx>
      <c:valAx>
        <c:axId val="16836096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835942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información tiene sobre esos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Edad'!$M$7</c:f>
              <c:strCache>
                <c:ptCount val="1"/>
                <c:pt idx="0">
                  <c:v>Bastante</c:v>
                </c:pt>
              </c:strCache>
            </c:strRef>
          </c:tx>
          <c:invertIfNegative val="0"/>
          <c:cat>
            <c:strRef>
              <c:f>('Por Edad'!$J$1,'Por Edad'!$J$2,'Por Edad'!$J$3)</c:f>
              <c:strCache>
                <c:ptCount val="3"/>
                <c:pt idx="0">
                  <c:v>27-35</c:v>
                </c:pt>
                <c:pt idx="1">
                  <c:v>36-40</c:v>
                </c:pt>
                <c:pt idx="2">
                  <c:v>41-más</c:v>
                </c:pt>
              </c:strCache>
            </c:strRef>
          </c:cat>
          <c:val>
            <c:numRef>
              <c:f>('Por Edad'!$O$7,'Por Edad'!$Q$7,'Por Edad'!$S$7)</c:f>
              <c:numCache>
                <c:formatCode>0.00%</c:formatCode>
                <c:ptCount val="3"/>
                <c:pt idx="0">
                  <c:v>0</c:v>
                </c:pt>
                <c:pt idx="1">
                  <c:v>0.1</c:v>
                </c:pt>
                <c:pt idx="2">
                  <c:v>0</c:v>
                </c:pt>
              </c:numCache>
            </c:numRef>
          </c:val>
        </c:ser>
        <c:ser>
          <c:idx val="3"/>
          <c:order val="1"/>
          <c:tx>
            <c:strRef>
              <c:f>'Por Edad'!$M$6</c:f>
              <c:strCache>
                <c:ptCount val="1"/>
                <c:pt idx="0">
                  <c:v>Escaso y general</c:v>
                </c:pt>
              </c:strCache>
            </c:strRef>
          </c:tx>
          <c:invertIfNegative val="0"/>
          <c:val>
            <c:numRef>
              <c:f>('Por Edad'!$O$6,'Por Edad'!$Q$6,'Por Edad'!$S$6)</c:f>
              <c:numCache>
                <c:formatCode>0.00%</c:formatCode>
                <c:ptCount val="3"/>
                <c:pt idx="0">
                  <c:v>1</c:v>
                </c:pt>
                <c:pt idx="1">
                  <c:v>0.9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1256960"/>
        <c:axId val="161258496"/>
        <c:axId val="0"/>
      </c:bar3DChart>
      <c:catAx>
        <c:axId val="1612569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61258496"/>
        <c:crosses val="autoZero"/>
        <c:auto val="1"/>
        <c:lblAlgn val="ctr"/>
        <c:lblOffset val="100"/>
        <c:noMultiLvlLbl val="0"/>
      </c:catAx>
      <c:valAx>
        <c:axId val="16125849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6125696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describiría la conducta y el rendimiento de los grupos culturales del aula de su hijo/a?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Edad'!$M$8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cat>
            <c:strRef>
              <c:f>('Por Edad'!$J$1,'Por Edad'!$J$2,'Por Edad'!$J$3)</c:f>
              <c:strCache>
                <c:ptCount val="3"/>
                <c:pt idx="0">
                  <c:v>27-35</c:v>
                </c:pt>
                <c:pt idx="1">
                  <c:v>36-40</c:v>
                </c:pt>
                <c:pt idx="2">
                  <c:v>41-más</c:v>
                </c:pt>
              </c:strCache>
            </c:strRef>
          </c:cat>
          <c:val>
            <c:numRef>
              <c:f>('Por Edad'!$O$8,'Por Edad'!$Q$8,'Por Edad'!$S$8)</c:f>
              <c:numCache>
                <c:formatCode>0.00%</c:formatCode>
                <c:ptCount val="3"/>
                <c:pt idx="0">
                  <c:v>0.71399999999999997</c:v>
                </c:pt>
                <c:pt idx="1">
                  <c:v>0.44400000000000001</c:v>
                </c:pt>
                <c:pt idx="2">
                  <c:v>0.75</c:v>
                </c:pt>
              </c:numCache>
            </c:numRef>
          </c:val>
        </c:ser>
        <c:ser>
          <c:idx val="1"/>
          <c:order val="1"/>
          <c:tx>
            <c:strRef>
              <c:f>'Por Edad'!$M$9</c:f>
              <c:strCache>
                <c:ptCount val="1"/>
                <c:pt idx="0">
                  <c:v>Alguna</c:v>
                </c:pt>
              </c:strCache>
            </c:strRef>
          </c:tx>
          <c:invertIfNegative val="0"/>
          <c:val>
            <c:numRef>
              <c:f>('Por Edad'!$O$9,'Por Edad'!$Q$9,'Por Edad'!$S$9)</c:f>
              <c:numCache>
                <c:formatCode>0.00%</c:formatCode>
                <c:ptCount val="3"/>
                <c:pt idx="0">
                  <c:v>0.28599999999999998</c:v>
                </c:pt>
                <c:pt idx="1">
                  <c:v>0.111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Edad'!$M$10</c:f>
              <c:strCache>
                <c:ptCount val="1"/>
                <c:pt idx="0">
                  <c:v>Mucha</c:v>
                </c:pt>
              </c:strCache>
            </c:strRef>
          </c:tx>
          <c:invertIfNegative val="0"/>
          <c:val>
            <c:numRef>
              <c:f>('Por Edad'!$O$10,'Por Edad'!$Q$10,'Por Edad'!$S$10)</c:f>
              <c:numCache>
                <c:formatCode>0.00%</c:formatCode>
                <c:ptCount val="3"/>
                <c:pt idx="0">
                  <c:v>0</c:v>
                </c:pt>
                <c:pt idx="1">
                  <c:v>0.44400000000000001</c:v>
                </c:pt>
                <c:pt idx="2">
                  <c:v>0.25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8413824"/>
        <c:axId val="171438464"/>
        <c:axId val="0"/>
      </c:bar3DChart>
      <c:catAx>
        <c:axId val="168413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71438464"/>
        <c:crosses val="autoZero"/>
        <c:auto val="1"/>
        <c:lblAlgn val="ctr"/>
        <c:lblOffset val="100"/>
        <c:noMultiLvlLbl val="0"/>
      </c:catAx>
      <c:valAx>
        <c:axId val="17143846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841382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son las relaciones de los compañeros/as de su hijo/a?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sexo'!$N$11</c:f>
              <c:strCache>
                <c:ptCount val="1"/>
                <c:pt idx="0">
                  <c:v>Malas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sexo'!$P$11,'Por sexo'!$R$11)</c:f>
              <c:numCache>
                <c:formatCode>0.00%</c:formatCode>
                <c:ptCount val="2"/>
                <c:pt idx="0">
                  <c:v>0</c:v>
                </c:pt>
                <c:pt idx="1">
                  <c:v>0.17599999999999999</c:v>
                </c:pt>
              </c:numCache>
            </c:numRef>
          </c:val>
        </c:ser>
        <c:ser>
          <c:idx val="1"/>
          <c:order val="1"/>
          <c:tx>
            <c:strRef>
              <c:f>'Por sexo'!$N$12</c:f>
              <c:strCache>
                <c:ptCount val="1"/>
                <c:pt idx="0">
                  <c:v>Regular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sexo'!$P$12,'Por sexo'!$R$12)</c:f>
              <c:numCache>
                <c:formatCode>0.00%</c:formatCode>
                <c:ptCount val="2"/>
                <c:pt idx="0">
                  <c:v>0.14299999999999999</c:v>
                </c:pt>
                <c:pt idx="1">
                  <c:v>0.29399999999999998</c:v>
                </c:pt>
              </c:numCache>
            </c:numRef>
          </c:val>
        </c:ser>
        <c:ser>
          <c:idx val="2"/>
          <c:order val="2"/>
          <c:tx>
            <c:strRef>
              <c:f>'Por sexo'!$N$13</c:f>
              <c:strCache>
                <c:ptCount val="1"/>
                <c:pt idx="0">
                  <c:v>Normal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sexo'!$P$13,'Por sexo'!$R$13)</c:f>
              <c:numCache>
                <c:formatCode>0.00%</c:formatCode>
                <c:ptCount val="2"/>
                <c:pt idx="0">
                  <c:v>0.85699999999999998</c:v>
                </c:pt>
                <c:pt idx="1">
                  <c:v>0.35299999999999998</c:v>
                </c:pt>
              </c:numCache>
            </c:numRef>
          </c:val>
        </c:ser>
        <c:ser>
          <c:idx val="3"/>
          <c:order val="3"/>
          <c:tx>
            <c:strRef>
              <c:f>'Por sexo'!$N$14</c:f>
              <c:strCache>
                <c:ptCount val="1"/>
                <c:pt idx="0">
                  <c:v>Buena</c:v>
                </c:pt>
              </c:strCache>
            </c:strRef>
          </c:tx>
          <c:invertIfNegative val="0"/>
          <c:val>
            <c:numRef>
              <c:f>('Por sexo'!$P$14,'Por sexo'!$R$14)</c:f>
              <c:numCache>
                <c:formatCode>0.00%</c:formatCode>
                <c:ptCount val="2"/>
                <c:pt idx="0">
                  <c:v>0</c:v>
                </c:pt>
                <c:pt idx="1">
                  <c:v>0.17599999999999999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8241408"/>
        <c:axId val="168247296"/>
        <c:axId val="0"/>
      </c:bar3DChart>
      <c:catAx>
        <c:axId val="168241408"/>
        <c:scaling>
          <c:orientation val="minMax"/>
        </c:scaling>
        <c:delete val="0"/>
        <c:axPos val="b"/>
        <c:majorTickMark val="none"/>
        <c:minorTickMark val="none"/>
        <c:tickLblPos val="nextTo"/>
        <c:crossAx val="168247296"/>
        <c:crosses val="autoZero"/>
        <c:auto val="1"/>
        <c:lblAlgn val="ctr"/>
        <c:lblOffset val="100"/>
        <c:noMultiLvlLbl val="0"/>
      </c:catAx>
      <c:valAx>
        <c:axId val="16824729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824140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son las relaciones de los compañeros/as de su hijo/a?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Edad'!$M$11</c:f>
              <c:strCache>
                <c:ptCount val="1"/>
                <c:pt idx="0">
                  <c:v>Malas</c:v>
                </c:pt>
              </c:strCache>
            </c:strRef>
          </c:tx>
          <c:invertIfNegative val="0"/>
          <c:cat>
            <c:strRef>
              <c:f>('Por Edad'!$J$1,'Por Edad'!$J$2,'Por Edad'!$J$3)</c:f>
              <c:strCache>
                <c:ptCount val="3"/>
                <c:pt idx="0">
                  <c:v>27-35</c:v>
                </c:pt>
                <c:pt idx="1">
                  <c:v>36-40</c:v>
                </c:pt>
                <c:pt idx="2">
                  <c:v>41-más</c:v>
                </c:pt>
              </c:strCache>
            </c:strRef>
          </c:cat>
          <c:val>
            <c:numRef>
              <c:f>('Por Edad'!$O$11,'Por Edad'!$Q$11,'Por Edad'!$S$11)</c:f>
              <c:numCache>
                <c:formatCode>0.00%</c:formatCode>
                <c:ptCount val="3"/>
                <c:pt idx="0">
                  <c:v>0</c:v>
                </c:pt>
                <c:pt idx="1">
                  <c:v>0.3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Edad'!$M$12</c:f>
              <c:strCache>
                <c:ptCount val="1"/>
                <c:pt idx="0">
                  <c:v>Regular</c:v>
                </c:pt>
              </c:strCache>
            </c:strRef>
          </c:tx>
          <c:invertIfNegative val="0"/>
          <c:val>
            <c:numRef>
              <c:f>('Por Edad'!$O$12,'Por Edad'!$Q$12,'Por Edad'!$S$12)</c:f>
              <c:numCache>
                <c:formatCode>0.00%</c:formatCode>
                <c:ptCount val="3"/>
                <c:pt idx="0">
                  <c:v>0.111</c:v>
                </c:pt>
                <c:pt idx="1">
                  <c:v>0.4</c:v>
                </c:pt>
                <c:pt idx="2">
                  <c:v>0.2</c:v>
                </c:pt>
              </c:numCache>
            </c:numRef>
          </c:val>
        </c:ser>
        <c:ser>
          <c:idx val="2"/>
          <c:order val="2"/>
          <c:tx>
            <c:strRef>
              <c:f>'Por Edad'!$M$13</c:f>
              <c:strCache>
                <c:ptCount val="1"/>
                <c:pt idx="0">
                  <c:v>Normal</c:v>
                </c:pt>
              </c:strCache>
            </c:strRef>
          </c:tx>
          <c:invertIfNegative val="0"/>
          <c:val>
            <c:numRef>
              <c:f>('Por Edad'!$O$13,'Por Edad'!$Q$13,'Por Edad'!$S$13)</c:f>
              <c:numCache>
                <c:formatCode>0.00%</c:formatCode>
                <c:ptCount val="3"/>
                <c:pt idx="0">
                  <c:v>0.77800000000000002</c:v>
                </c:pt>
                <c:pt idx="1">
                  <c:v>0.2</c:v>
                </c:pt>
                <c:pt idx="2">
                  <c:v>0.6</c:v>
                </c:pt>
              </c:numCache>
            </c:numRef>
          </c:val>
        </c:ser>
        <c:ser>
          <c:idx val="3"/>
          <c:order val="3"/>
          <c:tx>
            <c:strRef>
              <c:f>'Por Edad'!$M$14</c:f>
              <c:strCache>
                <c:ptCount val="1"/>
                <c:pt idx="0">
                  <c:v>Buena</c:v>
                </c:pt>
              </c:strCache>
            </c:strRef>
          </c:tx>
          <c:invertIfNegative val="0"/>
          <c:val>
            <c:numRef>
              <c:f>('Por Edad'!$O$14,'Por Edad'!$Q$14,'Por Edad'!$S$14)</c:f>
              <c:numCache>
                <c:formatCode>0.00%</c:formatCode>
                <c:ptCount val="3"/>
                <c:pt idx="0">
                  <c:v>0.111</c:v>
                </c:pt>
                <c:pt idx="1">
                  <c:v>0.1</c:v>
                </c:pt>
                <c:pt idx="2">
                  <c:v>0.2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8463360"/>
        <c:axId val="168473344"/>
        <c:axId val="0"/>
      </c:bar3DChart>
      <c:catAx>
        <c:axId val="1684633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68473344"/>
        <c:crosses val="autoZero"/>
        <c:auto val="1"/>
        <c:lblAlgn val="ctr"/>
        <c:lblOffset val="100"/>
        <c:noMultiLvlLbl val="0"/>
      </c:catAx>
      <c:valAx>
        <c:axId val="168473344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16846336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¿Cree que se tienen en cuenta las creencias y tradiciones de cada grupo cultural que hay en el aula?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Edad'!$M$15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strRef>
              <c:f>('Por Edad'!$J$1,'Por Edad'!$J$2,'Por Edad'!$J$3)</c:f>
              <c:strCache>
                <c:ptCount val="3"/>
                <c:pt idx="0">
                  <c:v>27-35</c:v>
                </c:pt>
                <c:pt idx="1">
                  <c:v>36-40</c:v>
                </c:pt>
                <c:pt idx="2">
                  <c:v>41-más</c:v>
                </c:pt>
              </c:strCache>
            </c:strRef>
          </c:cat>
          <c:val>
            <c:numRef>
              <c:f>('Por Edad'!$O$15,'Por Edad'!$Q$15,'Por Edad'!$S$15)</c:f>
              <c:numCache>
                <c:formatCode>0.00%</c:formatCode>
                <c:ptCount val="3"/>
                <c:pt idx="0">
                  <c:v>0.66700000000000004</c:v>
                </c:pt>
                <c:pt idx="1">
                  <c:v>0.5</c:v>
                </c:pt>
                <c:pt idx="2">
                  <c:v>0.8</c:v>
                </c:pt>
              </c:numCache>
            </c:numRef>
          </c:val>
        </c:ser>
        <c:ser>
          <c:idx val="1"/>
          <c:order val="1"/>
          <c:tx>
            <c:strRef>
              <c:f>'Por Edad'!$M$16</c:f>
              <c:strCache>
                <c:ptCount val="1"/>
                <c:pt idx="0">
                  <c:v>Existe casos particulares</c:v>
                </c:pt>
              </c:strCache>
            </c:strRef>
          </c:tx>
          <c:invertIfNegative val="0"/>
          <c:val>
            <c:numRef>
              <c:f>('Por Edad'!$O$16,'Por Edad'!$Q$16,'Por Edad'!$S$16)</c:f>
              <c:numCache>
                <c:formatCode>0.00%</c:formatCode>
                <c:ptCount val="3"/>
                <c:pt idx="0">
                  <c:v>0.33300000000000002</c:v>
                </c:pt>
                <c:pt idx="1">
                  <c:v>0.4</c:v>
                </c:pt>
                <c:pt idx="2">
                  <c:v>0.2</c:v>
                </c:pt>
              </c:numCache>
            </c:numRef>
          </c:val>
        </c:ser>
        <c:ser>
          <c:idx val="2"/>
          <c:order val="2"/>
          <c:tx>
            <c:strRef>
              <c:f>'Por Edad'!$M$17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val>
            <c:numRef>
              <c:f>('Por Edad'!$O$17,'Por Edad'!$Q$17,'Por Edad'!$S$17)</c:f>
              <c:numCache>
                <c:formatCode>0.00%</c:formatCode>
                <c:ptCount val="3"/>
                <c:pt idx="0">
                  <c:v>0</c:v>
                </c:pt>
                <c:pt idx="1">
                  <c:v>0.1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8506880"/>
        <c:axId val="168508416"/>
        <c:axId val="0"/>
      </c:bar3DChart>
      <c:catAx>
        <c:axId val="168506880"/>
        <c:scaling>
          <c:orientation val="minMax"/>
        </c:scaling>
        <c:delete val="0"/>
        <c:axPos val="b"/>
        <c:majorTickMark val="none"/>
        <c:minorTickMark val="none"/>
        <c:tickLblPos val="nextTo"/>
        <c:crossAx val="168508416"/>
        <c:crosses val="autoZero"/>
        <c:auto val="1"/>
        <c:lblAlgn val="ctr"/>
        <c:lblOffset val="100"/>
        <c:noMultiLvlLbl val="0"/>
      </c:catAx>
      <c:valAx>
        <c:axId val="16850841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6850688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dificultades cree que se derivan  de la atención a alumnos/as de diferentes culturas?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Edad'!$M$18</c:f>
              <c:strCache>
                <c:ptCount val="1"/>
                <c:pt idx="0">
                  <c:v>Ninguno</c:v>
                </c:pt>
              </c:strCache>
            </c:strRef>
          </c:tx>
          <c:invertIfNegative val="0"/>
          <c:cat>
            <c:strRef>
              <c:f>('Por Edad'!$J$1,'Por Edad'!$J$2,'Por Edad'!$J$3)</c:f>
              <c:strCache>
                <c:ptCount val="3"/>
                <c:pt idx="0">
                  <c:v>27-35</c:v>
                </c:pt>
                <c:pt idx="1">
                  <c:v>36-40</c:v>
                </c:pt>
                <c:pt idx="2">
                  <c:v>41-más</c:v>
                </c:pt>
              </c:strCache>
            </c:strRef>
          </c:cat>
          <c:val>
            <c:numRef>
              <c:f>('Por Edad'!$O$18,'Por Edad'!$Q$18,'Por Edad'!$S$18)</c:f>
              <c:numCache>
                <c:formatCode>0.00%</c:formatCode>
                <c:ptCount val="3"/>
                <c:pt idx="0">
                  <c:v>0.55600000000000005</c:v>
                </c:pt>
                <c:pt idx="1">
                  <c:v>0.5</c:v>
                </c:pt>
                <c:pt idx="2">
                  <c:v>0.8</c:v>
                </c:pt>
              </c:numCache>
            </c:numRef>
          </c:val>
        </c:ser>
        <c:ser>
          <c:idx val="1"/>
          <c:order val="1"/>
          <c:tx>
            <c:strRef>
              <c:f>'Por Edad'!$M$19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val>
            <c:numRef>
              <c:f>('Por Edad'!$O$19,'Por Edad'!$Q$19,'Por Edad'!$S$19)</c:f>
              <c:numCache>
                <c:formatCode>0.00%</c:formatCode>
                <c:ptCount val="3"/>
                <c:pt idx="0">
                  <c:v>0.44400000000000001</c:v>
                </c:pt>
                <c:pt idx="1">
                  <c:v>0.5</c:v>
                </c:pt>
                <c:pt idx="2">
                  <c:v>0.2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1509248"/>
        <c:axId val="171510784"/>
        <c:axId val="0"/>
      </c:bar3DChart>
      <c:catAx>
        <c:axId val="1715092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71510784"/>
        <c:crosses val="autoZero"/>
        <c:auto val="1"/>
        <c:lblAlgn val="ctr"/>
        <c:lblOffset val="100"/>
        <c:noMultiLvlLbl val="0"/>
      </c:catAx>
      <c:valAx>
        <c:axId val="17151078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15092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ventajas ofrece el pluralismo cultural de familias y alumnos/as?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Edad'!$M$20</c:f>
              <c:strCache>
                <c:ptCount val="1"/>
                <c:pt idx="0">
                  <c:v>Ventajas (Colectivo)</c:v>
                </c:pt>
              </c:strCache>
            </c:strRef>
          </c:tx>
          <c:invertIfNegative val="0"/>
          <c:cat>
            <c:strRef>
              <c:f>('Por Edad'!$J$1,'Por Edad'!$J$2,'Por Edad'!$J$3)</c:f>
              <c:strCache>
                <c:ptCount val="3"/>
                <c:pt idx="0">
                  <c:v>27-35</c:v>
                </c:pt>
                <c:pt idx="1">
                  <c:v>36-40</c:v>
                </c:pt>
                <c:pt idx="2">
                  <c:v>41-más</c:v>
                </c:pt>
              </c:strCache>
            </c:strRef>
          </c:cat>
          <c:val>
            <c:numRef>
              <c:f>('Por Edad'!$O$20,'Por Edad'!$Q$20,'Por Edad'!$S$20)</c:f>
              <c:numCache>
                <c:formatCode>0.00%</c:formatCode>
                <c:ptCount val="3"/>
                <c:pt idx="0">
                  <c:v>0.66700000000000004</c:v>
                </c:pt>
                <c:pt idx="1">
                  <c:v>0.44400000000000001</c:v>
                </c:pt>
                <c:pt idx="2">
                  <c:v>0.2</c:v>
                </c:pt>
              </c:numCache>
            </c:numRef>
          </c:val>
        </c:ser>
        <c:ser>
          <c:idx val="1"/>
          <c:order val="1"/>
          <c:tx>
            <c:strRef>
              <c:f>'Por Edad'!$M$21</c:f>
              <c:strCache>
                <c:ptCount val="1"/>
                <c:pt idx="0">
                  <c:v>Enriquecimiento (Personal)</c:v>
                </c:pt>
              </c:strCache>
            </c:strRef>
          </c:tx>
          <c:invertIfNegative val="0"/>
          <c:val>
            <c:numRef>
              <c:f>('Por Edad'!$O$21,'Por Edad'!$Q$21,'Por Edad'!$S$21)</c:f>
              <c:numCache>
                <c:formatCode>0.00%</c:formatCode>
                <c:ptCount val="3"/>
                <c:pt idx="0">
                  <c:v>0.33300000000000002</c:v>
                </c:pt>
                <c:pt idx="1">
                  <c:v>0.55600000000000005</c:v>
                </c:pt>
                <c:pt idx="2">
                  <c:v>0.6</c:v>
                </c:pt>
              </c:numCache>
            </c:numRef>
          </c:val>
        </c:ser>
        <c:ser>
          <c:idx val="2"/>
          <c:order val="2"/>
          <c:tx>
            <c:strRef>
              <c:f>'Por Edad'!$M$22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val>
            <c:numRef>
              <c:f>('Por Edad'!$O$22,'Por Edad'!$Q$22,'Por Edad'!$S$22)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1539072"/>
        <c:axId val="171544960"/>
        <c:axId val="0"/>
      </c:bar3DChart>
      <c:catAx>
        <c:axId val="171539072"/>
        <c:scaling>
          <c:orientation val="minMax"/>
        </c:scaling>
        <c:delete val="0"/>
        <c:axPos val="b"/>
        <c:majorTickMark val="none"/>
        <c:minorTickMark val="none"/>
        <c:tickLblPos val="nextTo"/>
        <c:crossAx val="171544960"/>
        <c:crosses val="autoZero"/>
        <c:auto val="1"/>
        <c:lblAlgn val="ctr"/>
        <c:lblOffset val="100"/>
        <c:noMultiLvlLbl val="0"/>
      </c:catAx>
      <c:valAx>
        <c:axId val="17154496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153907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debe ser la función de la escuela para atender a los alumnos/as de los diversos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Edad'!$M$23</c:f>
              <c:strCache>
                <c:ptCount val="1"/>
                <c:pt idx="0">
                  <c:v>Enseñanza</c:v>
                </c:pt>
              </c:strCache>
            </c:strRef>
          </c:tx>
          <c:invertIfNegative val="0"/>
          <c:cat>
            <c:strRef>
              <c:f>('Por Edad'!$J$1,'Por Edad'!$J$2,'Por Edad'!$J$3)</c:f>
              <c:strCache>
                <c:ptCount val="3"/>
                <c:pt idx="0">
                  <c:v>27-35</c:v>
                </c:pt>
                <c:pt idx="1">
                  <c:v>36-40</c:v>
                </c:pt>
                <c:pt idx="2">
                  <c:v>41-más</c:v>
                </c:pt>
              </c:strCache>
            </c:strRef>
          </c:cat>
          <c:val>
            <c:numRef>
              <c:f>('Por Edad'!$O$23,'Por Edad'!$Q$23,'Por Edad'!$S$23)</c:f>
              <c:numCache>
                <c:formatCode>0.00%</c:formatCode>
                <c:ptCount val="3"/>
                <c:pt idx="0">
                  <c:v>0.77800000000000002</c:v>
                </c:pt>
                <c:pt idx="1">
                  <c:v>0.4</c:v>
                </c:pt>
                <c:pt idx="2">
                  <c:v>0.8</c:v>
                </c:pt>
              </c:numCache>
            </c:numRef>
          </c:val>
        </c:ser>
        <c:ser>
          <c:idx val="1"/>
          <c:order val="1"/>
          <c:tx>
            <c:strRef>
              <c:f>'Por Edad'!$M$24</c:f>
              <c:strCache>
                <c:ptCount val="1"/>
                <c:pt idx="0">
                  <c:v>Adaptación/integración</c:v>
                </c:pt>
              </c:strCache>
            </c:strRef>
          </c:tx>
          <c:invertIfNegative val="0"/>
          <c:val>
            <c:numRef>
              <c:f>('Por Edad'!$O$24,'Por Edad'!$Q$24,'Por Edad'!$S$24)</c:f>
              <c:numCache>
                <c:formatCode>0.00%</c:formatCode>
                <c:ptCount val="3"/>
                <c:pt idx="0">
                  <c:v>0.222</c:v>
                </c:pt>
                <c:pt idx="1">
                  <c:v>0.6</c:v>
                </c:pt>
                <c:pt idx="2">
                  <c:v>0.2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1985536"/>
        <c:axId val="171999616"/>
        <c:axId val="0"/>
      </c:bar3DChart>
      <c:catAx>
        <c:axId val="171985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71999616"/>
        <c:crosses val="autoZero"/>
        <c:auto val="1"/>
        <c:lblAlgn val="ctr"/>
        <c:lblOffset val="100"/>
        <c:noMultiLvlLbl val="0"/>
      </c:catAx>
      <c:valAx>
        <c:axId val="17199961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198553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cree que puede ser el objetivo fundamental a lograr con los alumnos de grupos culturales diversos?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Edad'!$M$25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('Por Edad'!$J$1,'Por Edad'!$J$2,'Por Edad'!$J$3)</c:f>
              <c:strCache>
                <c:ptCount val="3"/>
                <c:pt idx="0">
                  <c:v>27-35</c:v>
                </c:pt>
                <c:pt idx="1">
                  <c:v>36-40</c:v>
                </c:pt>
                <c:pt idx="2">
                  <c:v>41-más</c:v>
                </c:pt>
              </c:strCache>
            </c:strRef>
          </c:cat>
          <c:val>
            <c:numRef>
              <c:f>('Por Edad'!$O$25,'Por Edad'!$Q$25,'Por Edad'!$S$25)</c:f>
              <c:numCache>
                <c:formatCode>0.00%</c:formatCode>
                <c:ptCount val="3"/>
                <c:pt idx="0">
                  <c:v>1</c:v>
                </c:pt>
                <c:pt idx="1">
                  <c:v>0.9</c:v>
                </c:pt>
                <c:pt idx="2">
                  <c:v>0.8</c:v>
                </c:pt>
              </c:numCache>
            </c:numRef>
          </c:val>
        </c:ser>
        <c:ser>
          <c:idx val="1"/>
          <c:order val="1"/>
          <c:tx>
            <c:strRef>
              <c:f>'Por Edad'!$M$26</c:f>
              <c:strCache>
                <c:ptCount val="1"/>
                <c:pt idx="0">
                  <c:v>Respeto</c:v>
                </c:pt>
              </c:strCache>
            </c:strRef>
          </c:tx>
          <c:invertIfNegative val="0"/>
          <c:val>
            <c:numRef>
              <c:f>('Por Edad'!$O$26,'Por Edad'!$Q$26,'Por Edad'!$S$26)</c:f>
              <c:numCache>
                <c:formatCode>0.00%</c:formatCode>
                <c:ptCount val="3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2022400"/>
        <c:axId val="171901312"/>
        <c:axId val="0"/>
      </c:bar3DChart>
      <c:catAx>
        <c:axId val="1720224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1901312"/>
        <c:crosses val="autoZero"/>
        <c:auto val="1"/>
        <c:lblAlgn val="ctr"/>
        <c:lblOffset val="100"/>
        <c:noMultiLvlLbl val="0"/>
      </c:catAx>
      <c:valAx>
        <c:axId val="17190131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20224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cree que debe ser el ojetivo fundamental a lograr con las familias de los diversos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Edad'!$M$27</c:f>
              <c:strCache>
                <c:ptCount val="1"/>
                <c:pt idx="0">
                  <c:v>Participar</c:v>
                </c:pt>
              </c:strCache>
            </c:strRef>
          </c:tx>
          <c:invertIfNegative val="0"/>
          <c:cat>
            <c:strRef>
              <c:f>('Por Edad'!$J$1,'Por Edad'!$J$2,'Por Edad'!$J$3)</c:f>
              <c:strCache>
                <c:ptCount val="3"/>
                <c:pt idx="0">
                  <c:v>27-35</c:v>
                </c:pt>
                <c:pt idx="1">
                  <c:v>36-40</c:v>
                </c:pt>
                <c:pt idx="2">
                  <c:v>41-más</c:v>
                </c:pt>
              </c:strCache>
            </c:strRef>
          </c:cat>
          <c:val>
            <c:numRef>
              <c:f>('Por Edad'!$O$27,'Por Edad'!$Q$27,'Por Edad'!$S$27)</c:f>
              <c:numCache>
                <c:formatCode>0.00%</c:formatCode>
                <c:ptCount val="3"/>
                <c:pt idx="0">
                  <c:v>0.66700000000000004</c:v>
                </c:pt>
                <c:pt idx="1">
                  <c:v>0.8</c:v>
                </c:pt>
                <c:pt idx="2">
                  <c:v>0.8</c:v>
                </c:pt>
              </c:numCache>
            </c:numRef>
          </c:val>
        </c:ser>
        <c:ser>
          <c:idx val="1"/>
          <c:order val="1"/>
          <c:tx>
            <c:strRef>
              <c:f>'Por Edad'!$M$28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val>
            <c:numRef>
              <c:f>('Por Edad'!$O$28,'Por Edad'!$Q$28,'Por Edad'!$S$28)</c:f>
              <c:numCache>
                <c:formatCode>0.00%</c:formatCode>
                <c:ptCount val="3"/>
                <c:pt idx="0">
                  <c:v>0.222</c:v>
                </c:pt>
                <c:pt idx="1">
                  <c:v>0.1</c:v>
                </c:pt>
                <c:pt idx="2">
                  <c:v>0.2</c:v>
                </c:pt>
              </c:numCache>
            </c:numRef>
          </c:val>
        </c:ser>
        <c:ser>
          <c:idx val="2"/>
          <c:order val="2"/>
          <c:tx>
            <c:strRef>
              <c:f>'Por Edad'!$M$29</c:f>
              <c:strCache>
                <c:ptCount val="1"/>
                <c:pt idx="0">
                  <c:v>Conocer centro</c:v>
                </c:pt>
              </c:strCache>
            </c:strRef>
          </c:tx>
          <c:invertIfNegative val="0"/>
          <c:val>
            <c:numRef>
              <c:f>('Por Edad'!$O$29,'Por Edad'!$Q$29,'Por Edad'!$S$29)</c:f>
              <c:numCache>
                <c:formatCode>0.00%</c:formatCode>
                <c:ptCount val="3"/>
                <c:pt idx="0">
                  <c:v>0.111</c:v>
                </c:pt>
                <c:pt idx="1">
                  <c:v>0.1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1937792"/>
        <c:axId val="171939328"/>
        <c:axId val="0"/>
      </c:bar3DChart>
      <c:catAx>
        <c:axId val="171937792"/>
        <c:scaling>
          <c:orientation val="minMax"/>
        </c:scaling>
        <c:delete val="0"/>
        <c:axPos val="b"/>
        <c:majorTickMark val="none"/>
        <c:minorTickMark val="none"/>
        <c:tickLblPos val="nextTo"/>
        <c:crossAx val="171939328"/>
        <c:crosses val="autoZero"/>
        <c:auto val="1"/>
        <c:lblAlgn val="ctr"/>
        <c:lblOffset val="100"/>
        <c:noMultiLvlLbl val="0"/>
      </c:catAx>
      <c:valAx>
        <c:axId val="17193932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7193779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¿Considera suficiente la formación del profesorado para educar a grupos culturales diferentes?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Edad'!$M$30</c:f>
              <c:strCache>
                <c:ptCount val="1"/>
                <c:pt idx="0">
                  <c:v>Si (experiencia, curso)</c:v>
                </c:pt>
              </c:strCache>
            </c:strRef>
          </c:tx>
          <c:invertIfNegative val="0"/>
          <c:cat>
            <c:strRef>
              <c:f>('Por Edad'!$J$1,'Por Edad'!$J$2,'Por Edad'!$J$3)</c:f>
              <c:strCache>
                <c:ptCount val="3"/>
                <c:pt idx="0">
                  <c:v>27-35</c:v>
                </c:pt>
                <c:pt idx="1">
                  <c:v>36-40</c:v>
                </c:pt>
                <c:pt idx="2">
                  <c:v>41-más</c:v>
                </c:pt>
              </c:strCache>
            </c:strRef>
          </c:cat>
          <c:val>
            <c:numRef>
              <c:f>('Por Edad'!$O$30,'Por Edad'!$Q$30,'Por Edad'!$S$30)</c:f>
              <c:numCache>
                <c:formatCode>0.00%</c:formatCode>
                <c:ptCount val="3"/>
                <c:pt idx="0">
                  <c:v>0.66700000000000004</c:v>
                </c:pt>
                <c:pt idx="1">
                  <c:v>0.6</c:v>
                </c:pt>
                <c:pt idx="2">
                  <c:v>0.4</c:v>
                </c:pt>
              </c:numCache>
            </c:numRef>
          </c:val>
        </c:ser>
        <c:ser>
          <c:idx val="1"/>
          <c:order val="1"/>
          <c:tx>
            <c:strRef>
              <c:f>'Por Edad'!$M$31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val>
            <c:numRef>
              <c:f>('Por Edad'!$O$31,'Por Edad'!$Q$31,'Por Edad'!$S$31)</c:f>
              <c:numCache>
                <c:formatCode>0.00%</c:formatCode>
                <c:ptCount val="3"/>
                <c:pt idx="0">
                  <c:v>0.33300000000000002</c:v>
                </c:pt>
                <c:pt idx="1">
                  <c:v>0.4</c:v>
                </c:pt>
                <c:pt idx="2">
                  <c:v>0.4</c:v>
                </c:pt>
              </c:numCache>
            </c:numRef>
          </c:val>
        </c:ser>
        <c:ser>
          <c:idx val="2"/>
          <c:order val="2"/>
          <c:tx>
            <c:strRef>
              <c:f>'Por Edad'!$M$32</c:f>
              <c:strCache>
                <c:ptCount val="1"/>
                <c:pt idx="0">
                  <c:v>Regular</c:v>
                </c:pt>
              </c:strCache>
            </c:strRef>
          </c:tx>
          <c:invertIfNegative val="0"/>
          <c:val>
            <c:numRef>
              <c:f>('Por Edad'!$O$32,'Por Edad'!$Q$32,'Por Edad'!$S$32)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3417600"/>
        <c:axId val="173419136"/>
        <c:axId val="0"/>
      </c:bar3DChart>
      <c:catAx>
        <c:axId val="1734176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3419136"/>
        <c:crosses val="autoZero"/>
        <c:auto val="1"/>
        <c:lblAlgn val="ctr"/>
        <c:lblOffset val="100"/>
        <c:noMultiLvlLbl val="0"/>
      </c:catAx>
      <c:valAx>
        <c:axId val="17341913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34176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preparación considera adecuada para el profesorado para que responda a las necesidades de los diferentes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Edad'!$M$33</c:f>
              <c:strCache>
                <c:ptCount val="1"/>
                <c:pt idx="0">
                  <c:v>Formacion</c:v>
                </c:pt>
              </c:strCache>
            </c:strRef>
          </c:tx>
          <c:invertIfNegative val="0"/>
          <c:cat>
            <c:strRef>
              <c:f>('Por Edad'!$J$1,'Por Edad'!$J$2,'Por Edad'!$J$3)</c:f>
              <c:strCache>
                <c:ptCount val="3"/>
                <c:pt idx="0">
                  <c:v>27-35</c:v>
                </c:pt>
                <c:pt idx="1">
                  <c:v>36-40</c:v>
                </c:pt>
                <c:pt idx="2">
                  <c:v>41-más</c:v>
                </c:pt>
              </c:strCache>
            </c:strRef>
          </c:cat>
          <c:val>
            <c:numRef>
              <c:f>('Por Edad'!$O$33,'Por Edad'!$Q$33,'Por Edad'!$S$33)</c:f>
              <c:numCache>
                <c:formatCode>0.00%</c:formatCode>
                <c:ptCount val="3"/>
                <c:pt idx="0">
                  <c:v>0.77800000000000002</c:v>
                </c:pt>
                <c:pt idx="1">
                  <c:v>0.85699999999999998</c:v>
                </c:pt>
                <c:pt idx="2">
                  <c:v>0.8</c:v>
                </c:pt>
              </c:numCache>
            </c:numRef>
          </c:val>
        </c:ser>
        <c:ser>
          <c:idx val="1"/>
          <c:order val="1"/>
          <c:tx>
            <c:strRef>
              <c:f>'Por Edad'!$M$34</c:f>
              <c:strCache>
                <c:ptCount val="1"/>
                <c:pt idx="0">
                  <c:v>Conocer culturas</c:v>
                </c:pt>
              </c:strCache>
            </c:strRef>
          </c:tx>
          <c:invertIfNegative val="0"/>
          <c:val>
            <c:numRef>
              <c:f>('Por Edad'!$O$34,'Por Edad'!$Q$34,'Por Edad'!$S$34)</c:f>
              <c:numCache>
                <c:formatCode>0.00%</c:formatCode>
                <c:ptCount val="3"/>
                <c:pt idx="0">
                  <c:v>0.111</c:v>
                </c:pt>
                <c:pt idx="1">
                  <c:v>0.14299999999999999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Edad'!$M$35</c:f>
              <c:strCache>
                <c:ptCount val="1"/>
                <c:pt idx="0">
                  <c:v>Atención familias-alumnado</c:v>
                </c:pt>
              </c:strCache>
            </c:strRef>
          </c:tx>
          <c:invertIfNegative val="0"/>
          <c:val>
            <c:numRef>
              <c:f>('Por Edad'!$O$35,'Por Edad'!$Q$35,'Por Edad'!$S$35)</c:f>
              <c:numCache>
                <c:formatCode>0.00%</c:formatCode>
                <c:ptCount val="3"/>
                <c:pt idx="0">
                  <c:v>0.111</c:v>
                </c:pt>
                <c:pt idx="1">
                  <c:v>0</c:v>
                </c:pt>
                <c:pt idx="2">
                  <c:v>0.2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3553920"/>
        <c:axId val="173563904"/>
        <c:axId val="0"/>
      </c:bar3DChart>
      <c:catAx>
        <c:axId val="1735539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3563904"/>
        <c:crosses val="autoZero"/>
        <c:auto val="1"/>
        <c:lblAlgn val="ctr"/>
        <c:lblOffset val="100"/>
        <c:noMultiLvlLbl val="0"/>
      </c:catAx>
      <c:valAx>
        <c:axId val="17356390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7355392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es la relación que mantiene el profesorado con las familias?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Edad'!$M$36</c:f>
              <c:strCache>
                <c:ptCount val="1"/>
                <c:pt idx="0">
                  <c:v>Buena</c:v>
                </c:pt>
              </c:strCache>
            </c:strRef>
          </c:tx>
          <c:invertIfNegative val="0"/>
          <c:cat>
            <c:strRef>
              <c:f>('Por Edad'!$J$1,'Por Edad'!$J$2,'Por Edad'!$J$3)</c:f>
              <c:strCache>
                <c:ptCount val="3"/>
                <c:pt idx="0">
                  <c:v>27-35</c:v>
                </c:pt>
                <c:pt idx="1">
                  <c:v>36-40</c:v>
                </c:pt>
                <c:pt idx="2">
                  <c:v>41-más</c:v>
                </c:pt>
              </c:strCache>
            </c:strRef>
          </c:cat>
          <c:val>
            <c:numRef>
              <c:f>('Por Edad'!$O$36,'Por Edad'!$Q$36,'Por Edad'!$S$36)</c:f>
              <c:numCache>
                <c:formatCode>0.00%</c:formatCode>
                <c:ptCount val="3"/>
                <c:pt idx="0">
                  <c:v>0.66700000000000004</c:v>
                </c:pt>
                <c:pt idx="1">
                  <c:v>0.8</c:v>
                </c:pt>
                <c:pt idx="2">
                  <c:v>0.6</c:v>
                </c:pt>
              </c:numCache>
            </c:numRef>
          </c:val>
        </c:ser>
        <c:ser>
          <c:idx val="1"/>
          <c:order val="1"/>
          <c:tx>
            <c:strRef>
              <c:f>'Por Edad'!$M$37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val>
            <c:numRef>
              <c:f>('Por Edad'!$O$37,'Por Edad'!$Q$37,'Por Edad'!$S$37)</c:f>
              <c:numCache>
                <c:formatCode>0.00%</c:formatCode>
                <c:ptCount val="3"/>
                <c:pt idx="0">
                  <c:v>0.33300000000000002</c:v>
                </c:pt>
                <c:pt idx="1">
                  <c:v>0.2</c:v>
                </c:pt>
                <c:pt idx="2">
                  <c:v>0.4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3598976"/>
        <c:axId val="173473792"/>
        <c:axId val="0"/>
      </c:bar3DChart>
      <c:catAx>
        <c:axId val="1735989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73473792"/>
        <c:crosses val="autoZero"/>
        <c:auto val="1"/>
        <c:lblAlgn val="ctr"/>
        <c:lblOffset val="100"/>
        <c:noMultiLvlLbl val="0"/>
      </c:catAx>
      <c:valAx>
        <c:axId val="17347379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359897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¿Cree que se tienen en cuenta las creencias y tradiciones de cada grupo cultural que hay en el aula?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sexo'!$N$15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sexo'!$P$15,'Por sexo'!$R$15)</c:f>
              <c:numCache>
                <c:formatCode>0.00%</c:formatCode>
                <c:ptCount val="2"/>
                <c:pt idx="0">
                  <c:v>0.71399999999999997</c:v>
                </c:pt>
                <c:pt idx="1">
                  <c:v>0.58799999999999997</c:v>
                </c:pt>
              </c:numCache>
            </c:numRef>
          </c:val>
        </c:ser>
        <c:ser>
          <c:idx val="1"/>
          <c:order val="1"/>
          <c:tx>
            <c:strRef>
              <c:f>'Por sexo'!$N$16</c:f>
              <c:strCache>
                <c:ptCount val="1"/>
                <c:pt idx="0">
                  <c:v>Existe casos particulares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sexo'!$P$16,'Por sexo'!$R$16)</c:f>
              <c:numCache>
                <c:formatCode>0.00%</c:formatCode>
                <c:ptCount val="2"/>
                <c:pt idx="0">
                  <c:v>0.28599999999999998</c:v>
                </c:pt>
                <c:pt idx="1">
                  <c:v>0.35299999999999998</c:v>
                </c:pt>
              </c:numCache>
            </c:numRef>
          </c:val>
        </c:ser>
        <c:ser>
          <c:idx val="2"/>
          <c:order val="2"/>
          <c:tx>
            <c:strRef>
              <c:f>'Por sexo'!$N$17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sexo'!$P$17,'Por sexo'!$R$17)</c:f>
              <c:numCache>
                <c:formatCode>0.00%</c:formatCode>
                <c:ptCount val="2"/>
                <c:pt idx="0">
                  <c:v>0</c:v>
                </c:pt>
                <c:pt idx="1">
                  <c:v>5.8999999999999997E-2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2727040"/>
        <c:axId val="162728576"/>
        <c:axId val="0"/>
      </c:bar3DChart>
      <c:catAx>
        <c:axId val="1627270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62728576"/>
        <c:crosses val="autoZero"/>
        <c:auto val="1"/>
        <c:lblAlgn val="ctr"/>
        <c:lblOffset val="100"/>
        <c:noMultiLvlLbl val="0"/>
      </c:catAx>
      <c:valAx>
        <c:axId val="16272857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272704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es la participación de las familias en el centro?¿Existen diferencias entre los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Edad'!$M$38</c:f>
              <c:strCache>
                <c:ptCount val="1"/>
                <c:pt idx="0">
                  <c:v>No hay</c:v>
                </c:pt>
              </c:strCache>
            </c:strRef>
          </c:tx>
          <c:invertIfNegative val="0"/>
          <c:cat>
            <c:strRef>
              <c:f>('Por Edad'!$J$1,'Por Edad'!$J$2,'Por Edad'!$J$3)</c:f>
              <c:strCache>
                <c:ptCount val="3"/>
                <c:pt idx="0">
                  <c:v>27-35</c:v>
                </c:pt>
                <c:pt idx="1">
                  <c:v>36-40</c:v>
                </c:pt>
                <c:pt idx="2">
                  <c:v>41-más</c:v>
                </c:pt>
              </c:strCache>
            </c:strRef>
          </c:cat>
          <c:val>
            <c:numRef>
              <c:f>('Por Edad'!$O$38,'Por Edad'!$Q$38,'Por Edad'!$S$38)</c:f>
              <c:numCache>
                <c:formatCode>0.00%</c:formatCode>
                <c:ptCount val="3"/>
                <c:pt idx="0">
                  <c:v>0.88900000000000001</c:v>
                </c:pt>
                <c:pt idx="1">
                  <c:v>0.4</c:v>
                </c:pt>
                <c:pt idx="2">
                  <c:v>0.8</c:v>
                </c:pt>
              </c:numCache>
            </c:numRef>
          </c:val>
        </c:ser>
        <c:ser>
          <c:idx val="1"/>
          <c:order val="1"/>
          <c:tx>
            <c:strRef>
              <c:f>'Por Edad'!$M$39</c:f>
              <c:strCache>
                <c:ptCount val="1"/>
                <c:pt idx="0">
                  <c:v>Diferencias de participacion</c:v>
                </c:pt>
              </c:strCache>
            </c:strRef>
          </c:tx>
          <c:invertIfNegative val="0"/>
          <c:val>
            <c:numRef>
              <c:f>('Por Edad'!$O$39,'Por Edad'!$Q$39,'Por Edad'!$S$39)</c:f>
              <c:numCache>
                <c:formatCode>0.00%</c:formatCode>
                <c:ptCount val="3"/>
                <c:pt idx="0">
                  <c:v>0.111</c:v>
                </c:pt>
                <c:pt idx="1">
                  <c:v>0.4</c:v>
                </c:pt>
                <c:pt idx="2">
                  <c:v>0.2</c:v>
                </c:pt>
              </c:numCache>
            </c:numRef>
          </c:val>
        </c:ser>
        <c:ser>
          <c:idx val="2"/>
          <c:order val="2"/>
          <c:tx>
            <c:strRef>
              <c:f>'Por Edad'!$M$40</c:f>
              <c:strCache>
                <c:ptCount val="1"/>
                <c:pt idx="0">
                  <c:v>No participan</c:v>
                </c:pt>
              </c:strCache>
            </c:strRef>
          </c:tx>
          <c:invertIfNegative val="0"/>
          <c:val>
            <c:numRef>
              <c:f>('Por Edad'!$O$40,'Por Edad'!$Q$40,'Por Edad'!$S$40)</c:f>
              <c:numCache>
                <c:formatCode>0.00%</c:formatCode>
                <c:ptCount val="3"/>
                <c:pt idx="0">
                  <c:v>0</c:v>
                </c:pt>
                <c:pt idx="1">
                  <c:v>0.2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3499136"/>
        <c:axId val="173500672"/>
        <c:axId val="0"/>
      </c:bar3DChart>
      <c:catAx>
        <c:axId val="1734991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73500672"/>
        <c:crosses val="autoZero"/>
        <c:auto val="1"/>
        <c:lblAlgn val="ctr"/>
        <c:lblOffset val="100"/>
        <c:noMultiLvlLbl val="0"/>
      </c:catAx>
      <c:valAx>
        <c:axId val="17350067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349913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¿Tienen dificultades para relacionarse con el profesorado usted u otros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Edad'!$M$41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('Por Edad'!$J$1,'Por Edad'!$J$2,'Por Edad'!$J$3)</c:f>
              <c:strCache>
                <c:ptCount val="3"/>
                <c:pt idx="0">
                  <c:v>27-35</c:v>
                </c:pt>
                <c:pt idx="1">
                  <c:v>36-40</c:v>
                </c:pt>
                <c:pt idx="2">
                  <c:v>41-más</c:v>
                </c:pt>
              </c:strCache>
            </c:strRef>
          </c:cat>
          <c:val>
            <c:numRef>
              <c:f>('Por Edad'!$O$41,'Por Edad'!$Q$41,'Por Edad'!$S$41)</c:f>
              <c:numCache>
                <c:formatCode>0.00%</c:formatCode>
                <c:ptCount val="3"/>
                <c:pt idx="0">
                  <c:v>1</c:v>
                </c:pt>
                <c:pt idx="1">
                  <c:v>0.8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'Por Edad'!$M$42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val>
            <c:numRef>
              <c:f>('Por Edad'!$O$42,'Por Edad'!$Q$42,'Por Edad'!$S$42)</c:f>
              <c:numCache>
                <c:formatCode>0.00%</c:formatCode>
                <c:ptCount val="3"/>
                <c:pt idx="0">
                  <c:v>0</c:v>
                </c:pt>
                <c:pt idx="1">
                  <c:v>0.2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3527808"/>
        <c:axId val="173529344"/>
        <c:axId val="0"/>
      </c:bar3DChart>
      <c:catAx>
        <c:axId val="173527808"/>
        <c:scaling>
          <c:orientation val="minMax"/>
        </c:scaling>
        <c:delete val="0"/>
        <c:axPos val="b"/>
        <c:majorTickMark val="none"/>
        <c:minorTickMark val="none"/>
        <c:tickLblPos val="nextTo"/>
        <c:crossAx val="173529344"/>
        <c:crosses val="autoZero"/>
        <c:auto val="1"/>
        <c:lblAlgn val="ctr"/>
        <c:lblOffset val="100"/>
        <c:noMultiLvlLbl val="0"/>
      </c:catAx>
      <c:valAx>
        <c:axId val="17352934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352780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resuelve o cree que podrían resolverse tales problemas?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Edad'!$M$43</c:f>
              <c:strCache>
                <c:ptCount val="1"/>
                <c:pt idx="0">
                  <c:v>Diálogo</c:v>
                </c:pt>
              </c:strCache>
            </c:strRef>
          </c:tx>
          <c:invertIfNegative val="0"/>
          <c:cat>
            <c:strRef>
              <c:f>('Por Edad'!$J$1,'Por Edad'!$J$2,'Por Edad'!$J$3)</c:f>
              <c:strCache>
                <c:ptCount val="3"/>
                <c:pt idx="0">
                  <c:v>27-35</c:v>
                </c:pt>
                <c:pt idx="1">
                  <c:v>36-40</c:v>
                </c:pt>
                <c:pt idx="2">
                  <c:v>41-más</c:v>
                </c:pt>
              </c:strCache>
            </c:strRef>
          </c:cat>
          <c:val>
            <c:numRef>
              <c:f>('Por Edad'!$O$43,'Por Edad'!$Q$43,'Por Edad'!$S$43)</c:f>
              <c:numCache>
                <c:formatCode>0.00%</c:formatCode>
                <c:ptCount val="3"/>
                <c:pt idx="0">
                  <c:v>0.75</c:v>
                </c:pt>
                <c:pt idx="1">
                  <c:v>0.42899999999999999</c:v>
                </c:pt>
                <c:pt idx="2">
                  <c:v>0.4</c:v>
                </c:pt>
              </c:numCache>
            </c:numRef>
          </c:val>
        </c:ser>
        <c:ser>
          <c:idx val="1"/>
          <c:order val="1"/>
          <c:tx>
            <c:strRef>
              <c:f>'Por Edad'!$M$44</c:f>
              <c:strCache>
                <c:ptCount val="1"/>
                <c:pt idx="0">
                  <c:v>Participación</c:v>
                </c:pt>
              </c:strCache>
            </c:strRef>
          </c:tx>
          <c:invertIfNegative val="0"/>
          <c:val>
            <c:numRef>
              <c:f>('Por Edad'!$O$44,'Por Edad'!$Q$44,'Por Edad'!$S$44)</c:f>
              <c:numCache>
                <c:formatCode>0.00%</c:formatCode>
                <c:ptCount val="3"/>
                <c:pt idx="0">
                  <c:v>0.25</c:v>
                </c:pt>
                <c:pt idx="1">
                  <c:v>0.42899999999999999</c:v>
                </c:pt>
                <c:pt idx="2">
                  <c:v>0.6</c:v>
                </c:pt>
              </c:numCache>
            </c:numRef>
          </c:val>
        </c:ser>
        <c:ser>
          <c:idx val="2"/>
          <c:order val="2"/>
          <c:tx>
            <c:strRef>
              <c:f>'Por Edad'!$M$45</c:f>
              <c:strCache>
                <c:ptCount val="1"/>
                <c:pt idx="0">
                  <c:v>Integración (familias, horarios, etc...)</c:v>
                </c:pt>
              </c:strCache>
            </c:strRef>
          </c:tx>
          <c:invertIfNegative val="0"/>
          <c:val>
            <c:numRef>
              <c:f>('Por Edad'!$O$45,'Por Edad'!$Q$45,'Por Edad'!$S$45)</c:f>
              <c:numCache>
                <c:formatCode>0.00%</c:formatCode>
                <c:ptCount val="3"/>
                <c:pt idx="0">
                  <c:v>0</c:v>
                </c:pt>
                <c:pt idx="1">
                  <c:v>0.14299999999999999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3725568"/>
        <c:axId val="173727104"/>
        <c:axId val="0"/>
      </c:bar3DChart>
      <c:catAx>
        <c:axId val="1737255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73727104"/>
        <c:crosses val="autoZero"/>
        <c:auto val="1"/>
        <c:lblAlgn val="ctr"/>
        <c:lblOffset val="100"/>
        <c:noMultiLvlLbl val="0"/>
      </c:catAx>
      <c:valAx>
        <c:axId val="17372710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7372556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Enuncie de forma breve el tratamiento educativo que debe dársele a la diversidad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Edad'!$M$46</c:f>
              <c:strCache>
                <c:ptCount val="1"/>
                <c:pt idx="0">
                  <c:v>Riqueza</c:v>
                </c:pt>
              </c:strCache>
            </c:strRef>
          </c:tx>
          <c:invertIfNegative val="0"/>
          <c:cat>
            <c:strRef>
              <c:f>('Por Edad'!$J$1,'Por Edad'!$J$2,'Por Edad'!$J$3)</c:f>
              <c:strCache>
                <c:ptCount val="3"/>
                <c:pt idx="0">
                  <c:v>27-35</c:v>
                </c:pt>
                <c:pt idx="1">
                  <c:v>36-40</c:v>
                </c:pt>
                <c:pt idx="2">
                  <c:v>41-más</c:v>
                </c:pt>
              </c:strCache>
            </c:strRef>
          </c:cat>
          <c:val>
            <c:numRef>
              <c:f>('Por Edad'!$O$46,'Por Edad'!$Q$46,'Por Edad'!$S$46)</c:f>
              <c:numCache>
                <c:formatCode>0.00%</c:formatCode>
                <c:ptCount val="3"/>
                <c:pt idx="0">
                  <c:v>0.111</c:v>
                </c:pt>
                <c:pt idx="1">
                  <c:v>0.33300000000000002</c:v>
                </c:pt>
                <c:pt idx="2">
                  <c:v>0.4</c:v>
                </c:pt>
              </c:numCache>
            </c:numRef>
          </c:val>
        </c:ser>
        <c:ser>
          <c:idx val="1"/>
          <c:order val="1"/>
          <c:tx>
            <c:strRef>
              <c:f>'Por Edad'!$M$47</c:f>
              <c:strCache>
                <c:ptCount val="1"/>
                <c:pt idx="0">
                  <c:v>Aprendizaje</c:v>
                </c:pt>
              </c:strCache>
            </c:strRef>
          </c:tx>
          <c:invertIfNegative val="0"/>
          <c:val>
            <c:numRef>
              <c:f>('Por Edad'!$O$47,'Por Edad'!$Q$47,'Por Edad'!$S$47)</c:f>
              <c:numCache>
                <c:formatCode>0.00%</c:formatCode>
                <c:ptCount val="3"/>
                <c:pt idx="0">
                  <c:v>0.88900000000000001</c:v>
                </c:pt>
                <c:pt idx="1">
                  <c:v>0.66700000000000004</c:v>
                </c:pt>
                <c:pt idx="2">
                  <c:v>0.6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3754240"/>
        <c:axId val="173755776"/>
        <c:axId val="0"/>
      </c:bar3DChart>
      <c:catAx>
        <c:axId val="1737542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3755776"/>
        <c:crosses val="autoZero"/>
        <c:auto val="1"/>
        <c:lblAlgn val="ctr"/>
        <c:lblOffset val="100"/>
        <c:noMultiLvlLbl val="0"/>
      </c:catAx>
      <c:valAx>
        <c:axId val="17375577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375424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Añada las observaciones que considere oportunas y crea que no se han reflejado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Edad'!$M$48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('Por Edad'!$J$1,'Por Edad'!$J$2,'Por Edad'!$J$3)</c:f>
              <c:strCache>
                <c:ptCount val="3"/>
                <c:pt idx="0">
                  <c:v>27-35</c:v>
                </c:pt>
                <c:pt idx="1">
                  <c:v>36-40</c:v>
                </c:pt>
                <c:pt idx="2">
                  <c:v>41-más</c:v>
                </c:pt>
              </c:strCache>
            </c:strRef>
          </c:cat>
          <c:val>
            <c:numRef>
              <c:f>('Por Edad'!$O$48,'Por Edad'!$Q$48,'Por Edad'!$S$48)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'Por Edad'!$M$49</c:f>
              <c:strCache>
                <c:ptCount val="1"/>
                <c:pt idx="0">
                  <c:v>Igualdad (no discriminación)</c:v>
                </c:pt>
              </c:strCache>
            </c:strRef>
          </c:tx>
          <c:invertIfNegative val="0"/>
          <c:val>
            <c:numRef>
              <c:f>('Por Edad'!$O$49,'Por Edad'!$Q$49,'Por Edad'!$S$49)</c:f>
              <c:numCache>
                <c:formatCode>0.00%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3216512"/>
        <c:axId val="173218048"/>
        <c:axId val="0"/>
      </c:bar3DChart>
      <c:catAx>
        <c:axId val="173216512"/>
        <c:scaling>
          <c:orientation val="minMax"/>
        </c:scaling>
        <c:delete val="0"/>
        <c:axPos val="b"/>
        <c:majorTickMark val="none"/>
        <c:minorTickMark val="none"/>
        <c:tickLblPos val="nextTo"/>
        <c:crossAx val="173218048"/>
        <c:crosses val="autoZero"/>
        <c:auto val="1"/>
        <c:lblAlgn val="ctr"/>
        <c:lblOffset val="100"/>
        <c:noMultiLvlLbl val="0"/>
      </c:catAx>
      <c:valAx>
        <c:axId val="173218048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173216512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grupos culturales hay en el centro escolar?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centro'!$M$3</c:f>
              <c:strCache>
                <c:ptCount val="1"/>
                <c:pt idx="0">
                  <c:v>Mayoritariamente zona</c:v>
                </c:pt>
              </c:strCache>
            </c:strRef>
          </c:tx>
          <c:invertIfNegative val="0"/>
          <c:cat>
            <c:strRef>
              <c:f>('Por centro'!$J$1,'Por centro'!$J$2,'Por centro'!$J$3)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centro'!$O$3,'Por centro'!$Q$3,'Por centro'!$S$3)</c:f>
              <c:numCache>
                <c:formatCode>0.00%</c:formatCode>
                <c:ptCount val="3"/>
                <c:pt idx="0">
                  <c:v>0.125</c:v>
                </c:pt>
                <c:pt idx="1">
                  <c:v>0.42899999999999999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'Por centro'!$M$4</c:f>
              <c:strCache>
                <c:ptCount val="1"/>
                <c:pt idx="0">
                  <c:v>multiculturalidad</c:v>
                </c:pt>
              </c:strCache>
            </c:strRef>
          </c:tx>
          <c:invertIfNegative val="0"/>
          <c:val>
            <c:numRef>
              <c:f>('Por centro'!$O$4,'Por centro'!$Q$4,'Por centro'!$S$4)</c:f>
              <c:numCache>
                <c:formatCode>0.00%</c:formatCode>
                <c:ptCount val="3"/>
                <c:pt idx="0">
                  <c:v>0.75</c:v>
                </c:pt>
                <c:pt idx="1">
                  <c:v>0.57099999999999995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centro'!$M$5</c:f>
              <c:strCache>
                <c:ptCount val="1"/>
                <c:pt idx="0">
                  <c:v>Principalmente gitanos</c:v>
                </c:pt>
              </c:strCache>
            </c:strRef>
          </c:tx>
          <c:invertIfNegative val="0"/>
          <c:val>
            <c:numRef>
              <c:f>('Por centro'!$O$5,'Por centro'!$Q$5,'Por centro'!$S$5)</c:f>
              <c:numCache>
                <c:formatCode>0.00%</c:formatCode>
                <c:ptCount val="3"/>
                <c:pt idx="0">
                  <c:v>0.125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3243776"/>
        <c:axId val="173245568"/>
        <c:axId val="0"/>
      </c:bar3DChart>
      <c:catAx>
        <c:axId val="1732437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73245568"/>
        <c:crosses val="autoZero"/>
        <c:auto val="1"/>
        <c:lblAlgn val="ctr"/>
        <c:lblOffset val="100"/>
        <c:noMultiLvlLbl val="0"/>
      </c:catAx>
      <c:valAx>
        <c:axId val="17324556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324377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información tiene sobre esos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centro'!$M$7</c:f>
              <c:strCache>
                <c:ptCount val="1"/>
                <c:pt idx="0">
                  <c:v>Bastante</c:v>
                </c:pt>
              </c:strCache>
            </c:strRef>
          </c:tx>
          <c:invertIfNegative val="0"/>
          <c:cat>
            <c:strRef>
              <c:f>('Por centro'!$J$1,'Por centro'!$J$2,'Por centro'!$J$3)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centro'!$O$7,'Por centro'!$Q$7,'Por centro'!$S$7)</c:f>
              <c:numCache>
                <c:formatCode>0.00%</c:formatCode>
                <c:ptCount val="3"/>
                <c:pt idx="0">
                  <c:v>0.125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1"/>
          <c:tx>
            <c:strRef>
              <c:f>'Por centro'!$M$6</c:f>
              <c:strCache>
                <c:ptCount val="1"/>
                <c:pt idx="0">
                  <c:v>Escaso y general</c:v>
                </c:pt>
              </c:strCache>
            </c:strRef>
          </c:tx>
          <c:invertIfNegative val="0"/>
          <c:val>
            <c:numRef>
              <c:f>('Por centro'!$O$6,'Por centro'!$Q$6,'Por centro'!$S$6)</c:f>
              <c:numCache>
                <c:formatCode>0.00%</c:formatCode>
                <c:ptCount val="3"/>
                <c:pt idx="0">
                  <c:v>0.875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1687296"/>
        <c:axId val="171693184"/>
        <c:axId val="0"/>
      </c:bar3DChart>
      <c:catAx>
        <c:axId val="171687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71693184"/>
        <c:crosses val="autoZero"/>
        <c:auto val="1"/>
        <c:lblAlgn val="ctr"/>
        <c:lblOffset val="100"/>
        <c:noMultiLvlLbl val="0"/>
      </c:catAx>
      <c:valAx>
        <c:axId val="17169318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7168729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describiría la conducta y el rendimiento de los grupos culturales del aula de su hijo/a?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centro'!$M$8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cat>
            <c:strRef>
              <c:f>('Por centro'!$J$1,'Por centro'!$J$2,'Por centro'!$J$3)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centro'!$O$8,'Por centro'!$Q$8,'Por centro'!$S$8)</c:f>
              <c:numCache>
                <c:formatCode>0.00%</c:formatCode>
                <c:ptCount val="3"/>
                <c:pt idx="0">
                  <c:v>0.25</c:v>
                </c:pt>
                <c:pt idx="1">
                  <c:v>0.90900000000000003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centro'!$M$9</c:f>
              <c:strCache>
                <c:ptCount val="1"/>
                <c:pt idx="0">
                  <c:v>Alguna</c:v>
                </c:pt>
              </c:strCache>
            </c:strRef>
          </c:tx>
          <c:invertIfNegative val="0"/>
          <c:val>
            <c:numRef>
              <c:f>('Por centro'!$O$9,'Por centro'!$Q$9,'Por centro'!$S$9)</c:f>
              <c:numCache>
                <c:formatCode>0.00%</c:formatCode>
                <c:ptCount val="3"/>
                <c:pt idx="0">
                  <c:v>0.25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strRef>
              <c:f>'Por centro'!$M$10</c:f>
              <c:strCache>
                <c:ptCount val="1"/>
                <c:pt idx="0">
                  <c:v>Mucha</c:v>
                </c:pt>
              </c:strCache>
            </c:strRef>
          </c:tx>
          <c:invertIfNegative val="0"/>
          <c:val>
            <c:numRef>
              <c:f>('Por centro'!$O$10,'Por centro'!$Q$10,'Por centro'!$S$10)</c:f>
              <c:numCache>
                <c:formatCode>0.00%</c:formatCode>
                <c:ptCount val="3"/>
                <c:pt idx="0">
                  <c:v>0.5</c:v>
                </c:pt>
                <c:pt idx="1">
                  <c:v>9.0999999999999998E-2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3282048"/>
        <c:axId val="173283584"/>
        <c:axId val="0"/>
      </c:bar3DChart>
      <c:catAx>
        <c:axId val="1732820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73283584"/>
        <c:crosses val="autoZero"/>
        <c:auto val="1"/>
        <c:lblAlgn val="ctr"/>
        <c:lblOffset val="100"/>
        <c:noMultiLvlLbl val="0"/>
      </c:catAx>
      <c:valAx>
        <c:axId val="17328358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32820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son las relaciones de los compañeros/as de su hijo/a?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centro'!$M$11</c:f>
              <c:strCache>
                <c:ptCount val="1"/>
                <c:pt idx="0">
                  <c:v>Malas</c:v>
                </c:pt>
              </c:strCache>
            </c:strRef>
          </c:tx>
          <c:invertIfNegative val="0"/>
          <c:cat>
            <c:strRef>
              <c:f>('Por centro'!$J$1,'Por centro'!$J$2,'Por centro'!$J$3)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centro'!$O$11,'Por centro'!$Q$11,'Por centro'!$S$11)</c:f>
              <c:numCache>
                <c:formatCode>0.00%</c:formatCode>
                <c:ptCount val="3"/>
                <c:pt idx="0">
                  <c:v>0.375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centro'!$M$12</c:f>
              <c:strCache>
                <c:ptCount val="1"/>
                <c:pt idx="0">
                  <c:v>Regular</c:v>
                </c:pt>
              </c:strCache>
            </c:strRef>
          </c:tx>
          <c:invertIfNegative val="0"/>
          <c:val>
            <c:numRef>
              <c:f>('Por centro'!$O$12,'Por centro'!$Q$12,'Por centro'!$S$12)</c:f>
              <c:numCache>
                <c:formatCode>0.00%</c:formatCode>
                <c:ptCount val="3"/>
                <c:pt idx="0">
                  <c:v>0.25</c:v>
                </c:pt>
                <c:pt idx="1">
                  <c:v>0.28599999999999998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centro'!$M$13</c:f>
              <c:strCache>
                <c:ptCount val="1"/>
                <c:pt idx="0">
                  <c:v>Normal</c:v>
                </c:pt>
              </c:strCache>
            </c:strRef>
          </c:tx>
          <c:invertIfNegative val="0"/>
          <c:val>
            <c:numRef>
              <c:f>('Por centro'!$O$13,'Por centro'!$Q$13,'Por centro'!$S$13)</c:f>
              <c:numCache>
                <c:formatCode>0.00%</c:formatCode>
                <c:ptCount val="3"/>
                <c:pt idx="0">
                  <c:v>0.125</c:v>
                </c:pt>
                <c:pt idx="1">
                  <c:v>0.64300000000000002</c:v>
                </c:pt>
                <c:pt idx="2">
                  <c:v>1</c:v>
                </c:pt>
              </c:numCache>
            </c:numRef>
          </c:val>
        </c:ser>
        <c:ser>
          <c:idx val="3"/>
          <c:order val="3"/>
          <c:tx>
            <c:strRef>
              <c:f>'Por centro'!$M$14</c:f>
              <c:strCache>
                <c:ptCount val="1"/>
                <c:pt idx="0">
                  <c:v>Buena</c:v>
                </c:pt>
              </c:strCache>
            </c:strRef>
          </c:tx>
          <c:invertIfNegative val="0"/>
          <c:val>
            <c:numRef>
              <c:f>('Por centro'!$O$14,'Por centro'!$Q$14,'Por centro'!$S$14)</c:f>
              <c:numCache>
                <c:formatCode>0.00%</c:formatCode>
                <c:ptCount val="3"/>
                <c:pt idx="0">
                  <c:v>0.25</c:v>
                </c:pt>
                <c:pt idx="1">
                  <c:v>7.0999999999999994E-2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3339776"/>
        <c:axId val="173341312"/>
        <c:axId val="0"/>
      </c:bar3DChart>
      <c:catAx>
        <c:axId val="1733397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73341312"/>
        <c:crosses val="autoZero"/>
        <c:auto val="1"/>
        <c:lblAlgn val="ctr"/>
        <c:lblOffset val="100"/>
        <c:noMultiLvlLbl val="0"/>
      </c:catAx>
      <c:valAx>
        <c:axId val="173341312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17333977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¿Cree que se tienen en cuenta las creencias y tradiciones de cada grupo cultural que hay en el aula?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centro'!$M$15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strRef>
              <c:f>('Por centro'!$J$1,'Por centro'!$J$2,'Por centro'!$J$3)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centro'!$O$15,'Por centro'!$Q$15,'Por centro'!$S$15)</c:f>
              <c:numCache>
                <c:formatCode>0.00%</c:formatCode>
                <c:ptCount val="3"/>
                <c:pt idx="0">
                  <c:v>0.375</c:v>
                </c:pt>
                <c:pt idx="1">
                  <c:v>0.78600000000000003</c:v>
                </c:pt>
                <c:pt idx="2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'Por centro'!$M$16</c:f>
              <c:strCache>
                <c:ptCount val="1"/>
                <c:pt idx="0">
                  <c:v>Existe casos particulares</c:v>
                </c:pt>
              </c:strCache>
            </c:strRef>
          </c:tx>
          <c:invertIfNegative val="0"/>
          <c:val>
            <c:numRef>
              <c:f>('Por centro'!$O$16,'Por centro'!$Q$16,'Por centro'!$S$16)</c:f>
              <c:numCache>
                <c:formatCode>0.00%</c:formatCode>
                <c:ptCount val="3"/>
                <c:pt idx="0">
                  <c:v>0.5</c:v>
                </c:pt>
                <c:pt idx="1">
                  <c:v>0.214</c:v>
                </c:pt>
                <c:pt idx="2">
                  <c:v>0.5</c:v>
                </c:pt>
              </c:numCache>
            </c:numRef>
          </c:val>
        </c:ser>
        <c:ser>
          <c:idx val="2"/>
          <c:order val="2"/>
          <c:tx>
            <c:strRef>
              <c:f>'Por centro'!$M$17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val>
            <c:numRef>
              <c:f>('Por centro'!$O$17,'Por centro'!$Q$17,'Por centro'!$S$17)</c:f>
              <c:numCache>
                <c:formatCode>0.00%</c:formatCode>
                <c:ptCount val="3"/>
                <c:pt idx="0">
                  <c:v>0.125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3358464"/>
        <c:axId val="173384832"/>
        <c:axId val="0"/>
      </c:bar3DChart>
      <c:catAx>
        <c:axId val="173358464"/>
        <c:scaling>
          <c:orientation val="minMax"/>
        </c:scaling>
        <c:delete val="0"/>
        <c:axPos val="b"/>
        <c:majorTickMark val="none"/>
        <c:minorTickMark val="none"/>
        <c:tickLblPos val="nextTo"/>
        <c:crossAx val="173384832"/>
        <c:crosses val="autoZero"/>
        <c:auto val="1"/>
        <c:lblAlgn val="ctr"/>
        <c:lblOffset val="100"/>
        <c:noMultiLvlLbl val="0"/>
      </c:catAx>
      <c:valAx>
        <c:axId val="17338483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7335846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dificultades cree que se derivan  de la atención a alumnos/as de diferentes culturas?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sexo'!$N$18</c:f>
              <c:strCache>
                <c:ptCount val="1"/>
                <c:pt idx="0">
                  <c:v>Ninguno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sexo'!$P$18,'Por sexo'!$R$18)</c:f>
              <c:numCache>
                <c:formatCode>0.00%</c:formatCode>
                <c:ptCount val="2"/>
                <c:pt idx="0">
                  <c:v>0.71399999999999997</c:v>
                </c:pt>
                <c:pt idx="1">
                  <c:v>0.52900000000000003</c:v>
                </c:pt>
              </c:numCache>
            </c:numRef>
          </c:val>
        </c:ser>
        <c:ser>
          <c:idx val="1"/>
          <c:order val="1"/>
          <c:tx>
            <c:strRef>
              <c:f>'Por sexo'!$N$19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sexo'!$P$19,'Por sexo'!$R$19)</c:f>
              <c:numCache>
                <c:formatCode>0.00%</c:formatCode>
                <c:ptCount val="2"/>
                <c:pt idx="0">
                  <c:v>0.28599999999999998</c:v>
                </c:pt>
                <c:pt idx="1">
                  <c:v>0.47099999999999997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2759040"/>
        <c:axId val="162760576"/>
        <c:axId val="0"/>
      </c:bar3DChart>
      <c:catAx>
        <c:axId val="1627590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62760576"/>
        <c:crosses val="autoZero"/>
        <c:auto val="1"/>
        <c:lblAlgn val="ctr"/>
        <c:lblOffset val="100"/>
        <c:noMultiLvlLbl val="0"/>
      </c:catAx>
      <c:valAx>
        <c:axId val="16276057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275904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dificultades cree que se derivan  de la atención a alumnos/as de diferentes culturas?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centro'!$M$18</c:f>
              <c:strCache>
                <c:ptCount val="1"/>
                <c:pt idx="0">
                  <c:v>Ninguno</c:v>
                </c:pt>
              </c:strCache>
            </c:strRef>
          </c:tx>
          <c:invertIfNegative val="0"/>
          <c:cat>
            <c:strRef>
              <c:f>('Por centro'!$J$1,'Por centro'!$J$2,'Por centro'!$J$3)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centro'!$O$18,'Por centro'!$Q$18,'Por centro'!$S$18)</c:f>
              <c:numCache>
                <c:formatCode>0.00%</c:formatCode>
                <c:ptCount val="3"/>
                <c:pt idx="0">
                  <c:v>0.125</c:v>
                </c:pt>
                <c:pt idx="1">
                  <c:v>0.92900000000000005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centro'!$M$19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val>
            <c:numRef>
              <c:f>('Por centro'!$O$19,'Por centro'!$Q$19,'Por centro'!$S$19)</c:f>
              <c:numCache>
                <c:formatCode>0.00%</c:formatCode>
                <c:ptCount val="3"/>
                <c:pt idx="0">
                  <c:v>0.875</c:v>
                </c:pt>
                <c:pt idx="1">
                  <c:v>7.0999999999999994E-2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4398848"/>
        <c:axId val="174404736"/>
        <c:axId val="0"/>
      </c:bar3DChart>
      <c:catAx>
        <c:axId val="1743988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74404736"/>
        <c:crosses val="autoZero"/>
        <c:auto val="1"/>
        <c:lblAlgn val="ctr"/>
        <c:lblOffset val="100"/>
        <c:noMultiLvlLbl val="0"/>
      </c:catAx>
      <c:valAx>
        <c:axId val="17440473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43988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ventajas ofrece el pluralismo cultural de familias y alumnos/as?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centro'!$M$20</c:f>
              <c:strCache>
                <c:ptCount val="1"/>
                <c:pt idx="0">
                  <c:v>Ventajas (Colectivo)</c:v>
                </c:pt>
              </c:strCache>
            </c:strRef>
          </c:tx>
          <c:invertIfNegative val="0"/>
          <c:cat>
            <c:strRef>
              <c:f>('Por centro'!$J$1,'Por centro'!$J$2,'Por centro'!$J$3)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centro'!$O$20,'Por centro'!$Q$20,'Por centro'!$S$20)</c:f>
              <c:numCache>
                <c:formatCode>0.00%</c:formatCode>
                <c:ptCount val="3"/>
                <c:pt idx="0">
                  <c:v>0.57099999999999995</c:v>
                </c:pt>
                <c:pt idx="1">
                  <c:v>0.42899999999999999</c:v>
                </c:pt>
                <c:pt idx="2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'Por centro'!$M$21</c:f>
              <c:strCache>
                <c:ptCount val="1"/>
                <c:pt idx="0">
                  <c:v>Enriquecimiento (Personal)</c:v>
                </c:pt>
              </c:strCache>
            </c:strRef>
          </c:tx>
          <c:invertIfNegative val="0"/>
          <c:val>
            <c:numRef>
              <c:f>('Por centro'!$O$21,'Por centro'!$Q$21,'Por centro'!$S$21)</c:f>
              <c:numCache>
                <c:formatCode>0.00%</c:formatCode>
                <c:ptCount val="3"/>
                <c:pt idx="0">
                  <c:v>0.42899999999999999</c:v>
                </c:pt>
                <c:pt idx="1">
                  <c:v>0.5</c:v>
                </c:pt>
                <c:pt idx="2">
                  <c:v>0.5</c:v>
                </c:pt>
              </c:numCache>
            </c:numRef>
          </c:val>
        </c:ser>
        <c:ser>
          <c:idx val="2"/>
          <c:order val="2"/>
          <c:tx>
            <c:strRef>
              <c:f>'Por centro'!$M$22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val>
            <c:numRef>
              <c:f>('Por centro'!$O$22,'Por centro'!$Q$22,'Por centro'!$S$22)</c:f>
              <c:numCache>
                <c:formatCode>0.00%</c:formatCode>
                <c:ptCount val="3"/>
                <c:pt idx="0">
                  <c:v>0</c:v>
                </c:pt>
                <c:pt idx="1">
                  <c:v>7.0999999999999994E-2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4457600"/>
        <c:axId val="174459136"/>
        <c:axId val="0"/>
      </c:bar3DChart>
      <c:catAx>
        <c:axId val="1744576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4459136"/>
        <c:crosses val="autoZero"/>
        <c:auto val="1"/>
        <c:lblAlgn val="ctr"/>
        <c:lblOffset val="100"/>
        <c:noMultiLvlLbl val="0"/>
      </c:catAx>
      <c:valAx>
        <c:axId val="17445913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44576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debe ser la función de la escuela para atender a los alumnos/as de los diversos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centro'!$M$23</c:f>
              <c:strCache>
                <c:ptCount val="1"/>
                <c:pt idx="0">
                  <c:v>Enseñanza</c:v>
                </c:pt>
              </c:strCache>
            </c:strRef>
          </c:tx>
          <c:invertIfNegative val="0"/>
          <c:cat>
            <c:strRef>
              <c:f>('Por centro'!$J$1,'Por centro'!$J$2,'Por centro'!$J$3)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centro'!$O$23,'Por centro'!$Q$23,'Por centro'!$S$23)</c:f>
              <c:numCache>
                <c:formatCode>0.00%</c:formatCode>
                <c:ptCount val="3"/>
                <c:pt idx="0">
                  <c:v>0.125</c:v>
                </c:pt>
                <c:pt idx="1">
                  <c:v>0.92900000000000005</c:v>
                </c:pt>
                <c:pt idx="2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'Por centro'!$M$24</c:f>
              <c:strCache>
                <c:ptCount val="1"/>
                <c:pt idx="0">
                  <c:v>Adaptación/integración</c:v>
                </c:pt>
              </c:strCache>
            </c:strRef>
          </c:tx>
          <c:invertIfNegative val="0"/>
          <c:val>
            <c:numRef>
              <c:f>('Por centro'!$O$24,'Por centro'!$Q$24,'Por centro'!$S$24)</c:f>
              <c:numCache>
                <c:formatCode>0.00%</c:formatCode>
                <c:ptCount val="3"/>
                <c:pt idx="0">
                  <c:v>0.875</c:v>
                </c:pt>
                <c:pt idx="1">
                  <c:v>7.0999999999999994E-2</c:v>
                </c:pt>
                <c:pt idx="2">
                  <c:v>0.5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4490368"/>
        <c:axId val="174491904"/>
        <c:axId val="0"/>
      </c:bar3DChart>
      <c:catAx>
        <c:axId val="1744903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74491904"/>
        <c:crosses val="autoZero"/>
        <c:auto val="1"/>
        <c:lblAlgn val="ctr"/>
        <c:lblOffset val="100"/>
        <c:noMultiLvlLbl val="0"/>
      </c:catAx>
      <c:valAx>
        <c:axId val="17449190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449036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cree que puede ser el objetivo fundamental a lograr con los alumnos de grupos culturales diversos?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centro'!$M$25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('Por centro'!$J$1,'Por centro'!$J$2,'Por centro'!$J$3)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centro'!$O$25,'Por centro'!$Q$25,'Por centro'!$S$25)</c:f>
              <c:numCache>
                <c:formatCode>0.00%</c:formatCode>
                <c:ptCount val="3"/>
                <c:pt idx="0">
                  <c:v>0.75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'Por centro'!$M$26</c:f>
              <c:strCache>
                <c:ptCount val="1"/>
                <c:pt idx="0">
                  <c:v>Respeto</c:v>
                </c:pt>
              </c:strCache>
            </c:strRef>
          </c:tx>
          <c:invertIfNegative val="0"/>
          <c:val>
            <c:numRef>
              <c:f>('Por centro'!$O$26,'Por centro'!$Q$26,'Por centro'!$S$26)</c:f>
              <c:numCache>
                <c:formatCode>0.00%</c:formatCode>
                <c:ptCount val="3"/>
                <c:pt idx="0">
                  <c:v>0.25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4539520"/>
        <c:axId val="174541056"/>
        <c:axId val="0"/>
      </c:bar3DChart>
      <c:catAx>
        <c:axId val="1745395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4541056"/>
        <c:crosses val="autoZero"/>
        <c:auto val="1"/>
        <c:lblAlgn val="ctr"/>
        <c:lblOffset val="100"/>
        <c:noMultiLvlLbl val="0"/>
      </c:catAx>
      <c:valAx>
        <c:axId val="1745410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453952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cree que debe ser el ojetivo fundamental a lograr con las familias de los diversos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centro'!$M$27</c:f>
              <c:strCache>
                <c:ptCount val="1"/>
                <c:pt idx="0">
                  <c:v>Participar</c:v>
                </c:pt>
              </c:strCache>
            </c:strRef>
          </c:tx>
          <c:invertIfNegative val="0"/>
          <c:cat>
            <c:strRef>
              <c:f>('Por centro'!$J$1,'Por centro'!$J$2,'Por centro'!$J$3)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centro'!$O$27,'Por centro'!$Q$27,'Por centro'!$S$27)</c:f>
              <c:numCache>
                <c:formatCode>0.00%</c:formatCode>
                <c:ptCount val="3"/>
                <c:pt idx="0">
                  <c:v>0.5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centro'!$M$28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val>
            <c:numRef>
              <c:f>('Por centro'!$O$28,'Por centro'!$Q$28,'Por centro'!$S$28)</c:f>
              <c:numCache>
                <c:formatCode>0.00%</c:formatCode>
                <c:ptCount val="3"/>
                <c:pt idx="0">
                  <c:v>0.375</c:v>
                </c:pt>
                <c:pt idx="1">
                  <c:v>0</c:v>
                </c:pt>
                <c:pt idx="2">
                  <c:v>0.5</c:v>
                </c:pt>
              </c:numCache>
            </c:numRef>
          </c:val>
        </c:ser>
        <c:ser>
          <c:idx val="2"/>
          <c:order val="2"/>
          <c:tx>
            <c:strRef>
              <c:f>'Por centro'!$M$29</c:f>
              <c:strCache>
                <c:ptCount val="1"/>
                <c:pt idx="0">
                  <c:v>Conocer centro</c:v>
                </c:pt>
              </c:strCache>
            </c:strRef>
          </c:tx>
          <c:invertIfNegative val="0"/>
          <c:val>
            <c:numRef>
              <c:f>('Por centro'!$O$29,'Por centro'!$Q$29,'Por centro'!$S$29)</c:f>
              <c:numCache>
                <c:formatCode>0.00%</c:formatCode>
                <c:ptCount val="3"/>
                <c:pt idx="0">
                  <c:v>0.125</c:v>
                </c:pt>
                <c:pt idx="1">
                  <c:v>0</c:v>
                </c:pt>
                <c:pt idx="2">
                  <c:v>0.5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4573440"/>
        <c:axId val="174574976"/>
        <c:axId val="0"/>
      </c:bar3DChart>
      <c:catAx>
        <c:axId val="1745734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4574976"/>
        <c:crosses val="autoZero"/>
        <c:auto val="1"/>
        <c:lblAlgn val="ctr"/>
        <c:lblOffset val="100"/>
        <c:noMultiLvlLbl val="0"/>
      </c:catAx>
      <c:valAx>
        <c:axId val="17457497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7457344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¿Considera suficiente la formación del profesorado para educar a grupos culturales diferentes?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centro'!$M$30</c:f>
              <c:strCache>
                <c:ptCount val="1"/>
                <c:pt idx="0">
                  <c:v>Si (experiencia, curso)</c:v>
                </c:pt>
              </c:strCache>
            </c:strRef>
          </c:tx>
          <c:invertIfNegative val="0"/>
          <c:cat>
            <c:strRef>
              <c:f>('Por centro'!$J$1,'Por centro'!$J$2,'Por centro'!$J$3)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centro'!$O$30,'Por centro'!$Q$30,'Por centro'!$S$30)</c:f>
              <c:numCache>
                <c:formatCode>0.00%</c:formatCode>
                <c:ptCount val="3"/>
                <c:pt idx="0">
                  <c:v>0.375</c:v>
                </c:pt>
                <c:pt idx="1">
                  <c:v>0.78600000000000003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centro'!$M$31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val>
            <c:numRef>
              <c:f>('Por centro'!$O$31,'Por centro'!$Q$31,'Por centro'!$S$31)</c:f>
              <c:numCache>
                <c:formatCode>0.00%</c:formatCode>
                <c:ptCount val="3"/>
                <c:pt idx="0">
                  <c:v>0.5</c:v>
                </c:pt>
                <c:pt idx="1">
                  <c:v>0.214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strRef>
              <c:f>'Por centro'!$M$32</c:f>
              <c:strCache>
                <c:ptCount val="1"/>
                <c:pt idx="0">
                  <c:v>Regular</c:v>
                </c:pt>
              </c:strCache>
            </c:strRef>
          </c:tx>
          <c:invertIfNegative val="0"/>
          <c:val>
            <c:numRef>
              <c:f>('Por centro'!$O$32,'Por centro'!$Q$32,'Por centro'!$S$32)</c:f>
              <c:numCache>
                <c:formatCode>0.00%</c:formatCode>
                <c:ptCount val="3"/>
                <c:pt idx="0">
                  <c:v>0.125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4627840"/>
        <c:axId val="174637824"/>
        <c:axId val="0"/>
      </c:bar3DChart>
      <c:catAx>
        <c:axId val="1746278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4637824"/>
        <c:crosses val="autoZero"/>
        <c:auto val="1"/>
        <c:lblAlgn val="ctr"/>
        <c:lblOffset val="100"/>
        <c:noMultiLvlLbl val="0"/>
      </c:catAx>
      <c:valAx>
        <c:axId val="17463782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462784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preparación considera adecuada para el profesorado para que responda a las necesidades de los diferentes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centro'!$M$33</c:f>
              <c:strCache>
                <c:ptCount val="1"/>
                <c:pt idx="0">
                  <c:v>Formacion</c:v>
                </c:pt>
              </c:strCache>
            </c:strRef>
          </c:tx>
          <c:invertIfNegative val="0"/>
          <c:cat>
            <c:strRef>
              <c:f>('Por centro'!$J$1,'Por centro'!$J$2,'Por centro'!$J$3)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centro'!$O$33,'Por centro'!$Q$33,'Por centro'!$S$33)</c:f>
              <c:numCache>
                <c:formatCode>0.00%</c:formatCode>
                <c:ptCount val="3"/>
                <c:pt idx="0">
                  <c:v>0.4</c:v>
                </c:pt>
                <c:pt idx="1">
                  <c:v>0.92900000000000005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'Por centro'!$M$34</c:f>
              <c:strCache>
                <c:ptCount val="1"/>
                <c:pt idx="0">
                  <c:v>Conocer culturas</c:v>
                </c:pt>
              </c:strCache>
            </c:strRef>
          </c:tx>
          <c:invertIfNegative val="0"/>
          <c:val>
            <c:numRef>
              <c:f>('Por centro'!$O$34,'Por centro'!$Q$34,'Por centro'!$S$34)</c:f>
              <c:numCache>
                <c:formatCode>0.00%</c:formatCode>
                <c:ptCount val="3"/>
                <c:pt idx="0">
                  <c:v>0.4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centro'!$M$35</c:f>
              <c:strCache>
                <c:ptCount val="1"/>
                <c:pt idx="0">
                  <c:v>Atención familias-alumnado</c:v>
                </c:pt>
              </c:strCache>
            </c:strRef>
          </c:tx>
          <c:invertIfNegative val="0"/>
          <c:val>
            <c:numRef>
              <c:f>('Por centro'!$O$35,'Por centro'!$Q$35,'Por centro'!$S$35)</c:f>
              <c:numCache>
                <c:formatCode>0.00%</c:formatCode>
                <c:ptCount val="3"/>
                <c:pt idx="0">
                  <c:v>0.2</c:v>
                </c:pt>
                <c:pt idx="1">
                  <c:v>7.0999999999999994E-2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4813568"/>
        <c:axId val="174815104"/>
        <c:axId val="0"/>
      </c:bar3DChart>
      <c:catAx>
        <c:axId val="1748135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74815104"/>
        <c:crosses val="autoZero"/>
        <c:auto val="1"/>
        <c:lblAlgn val="ctr"/>
        <c:lblOffset val="100"/>
        <c:noMultiLvlLbl val="0"/>
      </c:catAx>
      <c:valAx>
        <c:axId val="17481510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7481356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es la relación que mantiene el profesorado con las familias?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centro'!$M$36</c:f>
              <c:strCache>
                <c:ptCount val="1"/>
                <c:pt idx="0">
                  <c:v>Buena</c:v>
                </c:pt>
              </c:strCache>
            </c:strRef>
          </c:tx>
          <c:invertIfNegative val="0"/>
          <c:cat>
            <c:strRef>
              <c:f>('Por centro'!$J$1,'Por centro'!$J$2,'Por centro'!$J$3)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centro'!$O$36,'Por centro'!$Q$36,'Por centro'!$S$36)</c:f>
              <c:numCache>
                <c:formatCode>0.00%</c:formatCode>
                <c:ptCount val="3"/>
                <c:pt idx="0">
                  <c:v>0.5</c:v>
                </c:pt>
                <c:pt idx="1">
                  <c:v>0.92900000000000005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centro'!$M$37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val>
            <c:numRef>
              <c:f>('Por centro'!$O$37,'Por centro'!$Q$37,'Por centro'!$S$37)</c:f>
              <c:numCache>
                <c:formatCode>0.00%</c:formatCode>
                <c:ptCount val="3"/>
                <c:pt idx="0">
                  <c:v>0.5</c:v>
                </c:pt>
                <c:pt idx="1">
                  <c:v>7.0999999999999994E-2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4842240"/>
        <c:axId val="174843776"/>
        <c:axId val="0"/>
      </c:bar3DChart>
      <c:catAx>
        <c:axId val="1748422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4843776"/>
        <c:crosses val="autoZero"/>
        <c:auto val="1"/>
        <c:lblAlgn val="ctr"/>
        <c:lblOffset val="100"/>
        <c:noMultiLvlLbl val="0"/>
      </c:catAx>
      <c:valAx>
        <c:axId val="17484377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484224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es la participación de las familias en el centro?¿Existen diferencias entre los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centro'!$M$38</c:f>
              <c:strCache>
                <c:ptCount val="1"/>
                <c:pt idx="0">
                  <c:v>No hay</c:v>
                </c:pt>
              </c:strCache>
            </c:strRef>
          </c:tx>
          <c:invertIfNegative val="0"/>
          <c:cat>
            <c:strRef>
              <c:f>('Por centro'!$J$1,'Por centro'!$J$2,'Por centro'!$J$3)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centro'!$O$38,'Por centro'!$Q$38,'Por centro'!$S$38)</c:f>
              <c:numCache>
                <c:formatCode>0.00%</c:formatCode>
                <c:ptCount val="3"/>
                <c:pt idx="0">
                  <c:v>0.25</c:v>
                </c:pt>
                <c:pt idx="1">
                  <c:v>0.85699999999999998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'Por centro'!$M$39</c:f>
              <c:strCache>
                <c:ptCount val="1"/>
                <c:pt idx="0">
                  <c:v>Diferencias de participacion</c:v>
                </c:pt>
              </c:strCache>
            </c:strRef>
          </c:tx>
          <c:invertIfNegative val="0"/>
          <c:val>
            <c:numRef>
              <c:f>('Por centro'!$O$39,'Por centro'!$Q$39,'Por centro'!$S$39)</c:f>
              <c:numCache>
                <c:formatCode>0.00%</c:formatCode>
                <c:ptCount val="3"/>
                <c:pt idx="0">
                  <c:v>0.5</c:v>
                </c:pt>
                <c:pt idx="1">
                  <c:v>0.14299999999999999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centro'!$M$40</c:f>
              <c:strCache>
                <c:ptCount val="1"/>
                <c:pt idx="0">
                  <c:v>No participan</c:v>
                </c:pt>
              </c:strCache>
            </c:strRef>
          </c:tx>
          <c:invertIfNegative val="0"/>
          <c:val>
            <c:numRef>
              <c:f>('Por centro'!$O$40,'Por centro'!$Q$40,'Por centro'!$S$40)</c:f>
              <c:numCache>
                <c:formatCode>0.00%</c:formatCode>
                <c:ptCount val="3"/>
                <c:pt idx="0">
                  <c:v>0.25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4758528"/>
        <c:axId val="174850432"/>
        <c:axId val="0"/>
      </c:bar3DChart>
      <c:catAx>
        <c:axId val="174758528"/>
        <c:scaling>
          <c:orientation val="minMax"/>
        </c:scaling>
        <c:delete val="0"/>
        <c:axPos val="b"/>
        <c:majorTickMark val="none"/>
        <c:minorTickMark val="none"/>
        <c:tickLblPos val="nextTo"/>
        <c:crossAx val="174850432"/>
        <c:crosses val="autoZero"/>
        <c:auto val="1"/>
        <c:lblAlgn val="ctr"/>
        <c:lblOffset val="100"/>
        <c:noMultiLvlLbl val="0"/>
      </c:catAx>
      <c:valAx>
        <c:axId val="17485043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475852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¿Tienen dificultades para relacionarse con el profesorado usted u otros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centro'!$M$41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('Por centro'!$J$1,'Por centro'!$J$2,'Por centro'!$J$3)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centro'!$O$41,'Por centro'!$Q$41,'Por centro'!$S$41)</c:f>
              <c:numCache>
                <c:formatCode>0.00%</c:formatCode>
                <c:ptCount val="3"/>
                <c:pt idx="0">
                  <c:v>0.75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'Por centro'!$M$42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val>
            <c:numRef>
              <c:f>('Por centro'!$O$42,'Por centro'!$Q$42,'Por centro'!$S$42)</c:f>
              <c:numCache>
                <c:formatCode>0.00%</c:formatCode>
                <c:ptCount val="3"/>
                <c:pt idx="0">
                  <c:v>0.25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4889600"/>
        <c:axId val="174899584"/>
        <c:axId val="0"/>
      </c:bar3DChart>
      <c:catAx>
        <c:axId val="1748896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4899584"/>
        <c:crosses val="autoZero"/>
        <c:auto val="1"/>
        <c:lblAlgn val="ctr"/>
        <c:lblOffset val="100"/>
        <c:noMultiLvlLbl val="0"/>
      </c:catAx>
      <c:valAx>
        <c:axId val="17489958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488960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ventajas ofrece el pluralismo cultural de familias y alumnos/as?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sexo'!$N$20</c:f>
              <c:strCache>
                <c:ptCount val="1"/>
                <c:pt idx="0">
                  <c:v>Ventajas (Colectivo)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sexo'!$P$20,'Por sexo'!$R$20)</c:f>
              <c:numCache>
                <c:formatCode>0.00%</c:formatCode>
                <c:ptCount val="2"/>
                <c:pt idx="0">
                  <c:v>0.71399999999999997</c:v>
                </c:pt>
                <c:pt idx="1">
                  <c:v>0.375</c:v>
                </c:pt>
              </c:numCache>
            </c:numRef>
          </c:val>
        </c:ser>
        <c:ser>
          <c:idx val="1"/>
          <c:order val="1"/>
          <c:tx>
            <c:strRef>
              <c:f>'Por sexo'!$N$21</c:f>
              <c:strCache>
                <c:ptCount val="1"/>
                <c:pt idx="0">
                  <c:v>Enriquecimiento (Personal)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sexo'!$P$21,'Por sexo'!$R$21)</c:f>
              <c:numCache>
                <c:formatCode>0.00%</c:formatCode>
                <c:ptCount val="2"/>
                <c:pt idx="0">
                  <c:v>0.28599999999999998</c:v>
                </c:pt>
                <c:pt idx="1">
                  <c:v>0.56299999999999994</c:v>
                </c:pt>
              </c:numCache>
            </c:numRef>
          </c:val>
        </c:ser>
        <c:ser>
          <c:idx val="2"/>
          <c:order val="2"/>
          <c:tx>
            <c:strRef>
              <c:f>'Por sexo'!$N$22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val>
            <c:numRef>
              <c:f>('Por sexo'!$P$22,'Por sexo'!$R$22)</c:f>
              <c:numCache>
                <c:formatCode>0.00%</c:formatCode>
                <c:ptCount val="2"/>
                <c:pt idx="0">
                  <c:v>0</c:v>
                </c:pt>
                <c:pt idx="1">
                  <c:v>6.3E-2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2792576"/>
        <c:axId val="162794112"/>
        <c:axId val="0"/>
      </c:bar3DChart>
      <c:catAx>
        <c:axId val="1627925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62794112"/>
        <c:crosses val="autoZero"/>
        <c:auto val="1"/>
        <c:lblAlgn val="ctr"/>
        <c:lblOffset val="100"/>
        <c:noMultiLvlLbl val="0"/>
      </c:catAx>
      <c:valAx>
        <c:axId val="16279411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279257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resuelve o cree que podrían resolverse tales problemas?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centro'!$M$43</c:f>
              <c:strCache>
                <c:ptCount val="1"/>
                <c:pt idx="0">
                  <c:v>Diálogo</c:v>
                </c:pt>
              </c:strCache>
            </c:strRef>
          </c:tx>
          <c:invertIfNegative val="0"/>
          <c:cat>
            <c:strRef>
              <c:f>('Por centro'!$J$1,'Por centro'!$J$2,'Por centro'!$J$3)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centro'!$O$43,'Por centro'!$Q$43,'Por centro'!$S$43)</c:f>
              <c:numCache>
                <c:formatCode>0.00%</c:formatCode>
                <c:ptCount val="3"/>
                <c:pt idx="0">
                  <c:v>0.2</c:v>
                </c:pt>
                <c:pt idx="1">
                  <c:v>0.63600000000000001</c:v>
                </c:pt>
                <c:pt idx="2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'Por centro'!$M$44</c:f>
              <c:strCache>
                <c:ptCount val="1"/>
                <c:pt idx="0">
                  <c:v>Participación</c:v>
                </c:pt>
              </c:strCache>
            </c:strRef>
          </c:tx>
          <c:invertIfNegative val="0"/>
          <c:val>
            <c:numRef>
              <c:f>('Por centro'!$O$44,'Por centro'!$Q$44,'Por centro'!$S$44)</c:f>
              <c:numCache>
                <c:formatCode>0.00%</c:formatCode>
                <c:ptCount val="3"/>
                <c:pt idx="0">
                  <c:v>0.6</c:v>
                </c:pt>
                <c:pt idx="1">
                  <c:v>0.36399999999999999</c:v>
                </c:pt>
                <c:pt idx="2">
                  <c:v>0.438</c:v>
                </c:pt>
              </c:numCache>
            </c:numRef>
          </c:val>
        </c:ser>
        <c:ser>
          <c:idx val="2"/>
          <c:order val="2"/>
          <c:tx>
            <c:strRef>
              <c:f>'Por centro'!$M$45</c:f>
              <c:strCache>
                <c:ptCount val="1"/>
                <c:pt idx="0">
                  <c:v>Integración (familias, horarios, etc...)</c:v>
                </c:pt>
              </c:strCache>
            </c:strRef>
          </c:tx>
          <c:invertIfNegative val="0"/>
          <c:val>
            <c:numRef>
              <c:f>('Por centro'!$O$45,'Por centro'!$Q$45,'Por centro'!$S$45)</c:f>
              <c:numCache>
                <c:formatCode>0.00%</c:formatCode>
                <c:ptCount val="3"/>
                <c:pt idx="0">
                  <c:v>0.2</c:v>
                </c:pt>
                <c:pt idx="1">
                  <c:v>0</c:v>
                </c:pt>
                <c:pt idx="2">
                  <c:v>6.3E-2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4993408"/>
        <c:axId val="174994944"/>
        <c:axId val="0"/>
      </c:bar3DChart>
      <c:catAx>
        <c:axId val="174993408"/>
        <c:scaling>
          <c:orientation val="minMax"/>
        </c:scaling>
        <c:delete val="0"/>
        <c:axPos val="b"/>
        <c:majorTickMark val="none"/>
        <c:minorTickMark val="none"/>
        <c:tickLblPos val="nextTo"/>
        <c:crossAx val="174994944"/>
        <c:crosses val="autoZero"/>
        <c:auto val="1"/>
        <c:lblAlgn val="ctr"/>
        <c:lblOffset val="100"/>
        <c:noMultiLvlLbl val="0"/>
      </c:catAx>
      <c:valAx>
        <c:axId val="17499494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7499340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Enuncie de forma breve el tratamiento educativo que debe dársele a la diversidad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centro'!$M$46</c:f>
              <c:strCache>
                <c:ptCount val="1"/>
                <c:pt idx="0">
                  <c:v>Riqueza</c:v>
                </c:pt>
              </c:strCache>
            </c:strRef>
          </c:tx>
          <c:invertIfNegative val="0"/>
          <c:cat>
            <c:strRef>
              <c:f>('Por centro'!$J$1,'Por centro'!$J$2,'Por centro'!$J$3)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centro'!$O$46,'Por centro'!$Q$46,'Por centro'!$S$46)</c:f>
              <c:numCache>
                <c:formatCode>0.00%</c:formatCode>
                <c:ptCount val="3"/>
                <c:pt idx="0">
                  <c:v>0.57099999999999995</c:v>
                </c:pt>
                <c:pt idx="1">
                  <c:v>0.14299999999999999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centro'!$M$47</c:f>
              <c:strCache>
                <c:ptCount val="1"/>
                <c:pt idx="0">
                  <c:v>Aprendizaje</c:v>
                </c:pt>
              </c:strCache>
            </c:strRef>
          </c:tx>
          <c:invertIfNegative val="0"/>
          <c:val>
            <c:numRef>
              <c:f>('Por centro'!$O$47,'Por centro'!$Q$47,'Por centro'!$S$47)</c:f>
              <c:numCache>
                <c:formatCode>0.00%</c:formatCode>
                <c:ptCount val="3"/>
                <c:pt idx="0">
                  <c:v>0.42899999999999999</c:v>
                </c:pt>
                <c:pt idx="1">
                  <c:v>0.85699999999999998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5038464"/>
        <c:axId val="175040000"/>
        <c:axId val="0"/>
      </c:bar3DChart>
      <c:catAx>
        <c:axId val="175038464"/>
        <c:scaling>
          <c:orientation val="minMax"/>
        </c:scaling>
        <c:delete val="0"/>
        <c:axPos val="b"/>
        <c:majorTickMark val="none"/>
        <c:minorTickMark val="none"/>
        <c:tickLblPos val="nextTo"/>
        <c:crossAx val="175040000"/>
        <c:crosses val="autoZero"/>
        <c:auto val="1"/>
        <c:lblAlgn val="ctr"/>
        <c:lblOffset val="100"/>
        <c:noMultiLvlLbl val="0"/>
      </c:catAx>
      <c:valAx>
        <c:axId val="17504000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503846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Añada las observaciones que considere oportunas y crea que no se han reflejado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centro'!$M$48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('Por centro'!$J$1,'Por centro'!$J$2,'Por centro'!$J$3)</c:f>
              <c:strCache>
                <c:ptCount val="3"/>
                <c:pt idx="0">
                  <c:v>I.E.S. Montes Orientales</c:v>
                </c:pt>
                <c:pt idx="1">
                  <c:v>I.E.S. Francisco Ayala</c:v>
                </c:pt>
                <c:pt idx="2">
                  <c:v>I.E.S. Alonso Cano</c:v>
                </c:pt>
              </c:strCache>
            </c:strRef>
          </c:cat>
          <c:val>
            <c:numRef>
              <c:f>('Por centro'!$O$48,'Por centro'!$Q$48,'Por centro'!$S$48)</c:f>
              <c:numCache>
                <c:formatCode>0.00%</c:formatCode>
                <c:ptCount val="3"/>
                <c:pt idx="0">
                  <c:v>0.33300000000000002</c:v>
                </c:pt>
                <c:pt idx="1">
                  <c:v>0</c:v>
                </c:pt>
                <c:pt idx="2">
                  <c:v>0.16700000000000001</c:v>
                </c:pt>
              </c:numCache>
            </c:numRef>
          </c:val>
        </c:ser>
        <c:ser>
          <c:idx val="1"/>
          <c:order val="1"/>
          <c:tx>
            <c:strRef>
              <c:f>'Por centro'!$M$49</c:f>
              <c:strCache>
                <c:ptCount val="1"/>
                <c:pt idx="0">
                  <c:v>Igualdad (no discriminación)</c:v>
                </c:pt>
              </c:strCache>
            </c:strRef>
          </c:tx>
          <c:invertIfNegative val="0"/>
          <c:val>
            <c:numRef>
              <c:f>('Por centro'!$O$49,'Por centro'!$Q$49,'Por centro'!$S$49)</c:f>
              <c:numCache>
                <c:formatCode>0.00%</c:formatCode>
                <c:ptCount val="3"/>
                <c:pt idx="0">
                  <c:v>0.66700000000000004</c:v>
                </c:pt>
                <c:pt idx="1">
                  <c:v>1</c:v>
                </c:pt>
                <c:pt idx="2">
                  <c:v>0.83299999999999996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5069824"/>
        <c:axId val="175083904"/>
        <c:axId val="0"/>
      </c:bar3DChart>
      <c:catAx>
        <c:axId val="17506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175083904"/>
        <c:crosses val="autoZero"/>
        <c:auto val="1"/>
        <c:lblAlgn val="ctr"/>
        <c:lblOffset val="100"/>
        <c:noMultiLvlLbl val="0"/>
      </c:catAx>
      <c:valAx>
        <c:axId val="175083904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175069824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grupos culturales hay en el centro escolar?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Antiguedad'!$M$3</c:f>
              <c:strCache>
                <c:ptCount val="1"/>
                <c:pt idx="0">
                  <c:v>Mayoritariamente zona</c:v>
                </c:pt>
              </c:strCache>
            </c:strRef>
          </c:tx>
          <c:invertIfNegative val="0"/>
          <c:cat>
            <c:strRef>
              <c:f>('Por Antiguedad'!$J$1,'Por Antiguedad'!$J$2,'Por Antiguedad'!$J$3)</c:f>
              <c:strCache>
                <c:ptCount val="3"/>
                <c:pt idx="0">
                  <c:v>Primer sexenio</c:v>
                </c:pt>
                <c:pt idx="1">
                  <c:v>Segundo sexenio</c:v>
                </c:pt>
                <c:pt idx="2">
                  <c:v>Tercer sexenio o más</c:v>
                </c:pt>
              </c:strCache>
            </c:strRef>
          </c:cat>
          <c:val>
            <c:numRef>
              <c:f>('Por Antiguedad'!$O$3,'Por Antiguedad'!$Q$3,'Por Antiguedad'!$S$3)</c:f>
              <c:numCache>
                <c:formatCode>0.00%</c:formatCode>
                <c:ptCount val="3"/>
                <c:pt idx="0">
                  <c:v>0.4</c:v>
                </c:pt>
                <c:pt idx="1">
                  <c:v>0.33300000000000002</c:v>
                </c:pt>
                <c:pt idx="2">
                  <c:v>0.375</c:v>
                </c:pt>
              </c:numCache>
            </c:numRef>
          </c:val>
        </c:ser>
        <c:ser>
          <c:idx val="1"/>
          <c:order val="1"/>
          <c:tx>
            <c:strRef>
              <c:f>'Por Antiguedad'!$M$4</c:f>
              <c:strCache>
                <c:ptCount val="1"/>
                <c:pt idx="0">
                  <c:v>multiculturalidad</c:v>
                </c:pt>
              </c:strCache>
            </c:strRef>
          </c:tx>
          <c:invertIfNegative val="0"/>
          <c:val>
            <c:numRef>
              <c:f>('Por Antiguedad'!$O$4,'Por Antiguedad'!$Q$4,'Por Antiguedad'!$S$4)</c:f>
              <c:numCache>
                <c:formatCode>0.00%</c:formatCode>
                <c:ptCount val="3"/>
                <c:pt idx="0">
                  <c:v>0.5</c:v>
                </c:pt>
                <c:pt idx="1">
                  <c:v>0.66700000000000004</c:v>
                </c:pt>
                <c:pt idx="2">
                  <c:v>0.625</c:v>
                </c:pt>
              </c:numCache>
            </c:numRef>
          </c:val>
        </c:ser>
        <c:ser>
          <c:idx val="2"/>
          <c:order val="2"/>
          <c:tx>
            <c:strRef>
              <c:f>'Por Antiguedad'!$M$5</c:f>
              <c:strCache>
                <c:ptCount val="1"/>
                <c:pt idx="0">
                  <c:v>Principalmente gitanos</c:v>
                </c:pt>
              </c:strCache>
            </c:strRef>
          </c:tx>
          <c:invertIfNegative val="0"/>
          <c:val>
            <c:numRef>
              <c:f>('Por Antiguedad'!$O$5,'Por Antiguedad'!$Q$5,'Por Antiguedad'!$S$5)</c:f>
              <c:numCache>
                <c:formatCode>0.00%</c:formatCode>
                <c:ptCount val="3"/>
                <c:pt idx="0">
                  <c:v>0.1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4159360"/>
        <c:axId val="174160896"/>
        <c:axId val="0"/>
      </c:bar3DChart>
      <c:catAx>
        <c:axId val="1741593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4160896"/>
        <c:crosses val="autoZero"/>
        <c:auto val="1"/>
        <c:lblAlgn val="ctr"/>
        <c:lblOffset val="100"/>
        <c:noMultiLvlLbl val="0"/>
      </c:catAx>
      <c:valAx>
        <c:axId val="17416089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415936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información tiene sobre esos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Antiguedad'!$M$7</c:f>
              <c:strCache>
                <c:ptCount val="1"/>
                <c:pt idx="0">
                  <c:v>Bastante</c:v>
                </c:pt>
              </c:strCache>
            </c:strRef>
          </c:tx>
          <c:invertIfNegative val="0"/>
          <c:cat>
            <c:strRef>
              <c:f>('Por Antiguedad'!$J$1,'Por Antiguedad'!$J$2,'Por Antiguedad'!$J$3)</c:f>
              <c:strCache>
                <c:ptCount val="3"/>
                <c:pt idx="0">
                  <c:v>Primer sexenio</c:v>
                </c:pt>
                <c:pt idx="1">
                  <c:v>Segundo sexenio</c:v>
                </c:pt>
                <c:pt idx="2">
                  <c:v>Tercer sexenio o más</c:v>
                </c:pt>
              </c:strCache>
            </c:strRef>
          </c:cat>
          <c:val>
            <c:numRef>
              <c:f>('Por Antiguedad'!$O$7,'Por Antiguedad'!$Q$7,'Por Antiguedad'!$S$7)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0.125</c:v>
                </c:pt>
              </c:numCache>
            </c:numRef>
          </c:val>
        </c:ser>
        <c:ser>
          <c:idx val="3"/>
          <c:order val="1"/>
          <c:tx>
            <c:strRef>
              <c:f>'Por Antiguedad'!$M$6</c:f>
              <c:strCache>
                <c:ptCount val="1"/>
                <c:pt idx="0">
                  <c:v>Escaso y general</c:v>
                </c:pt>
              </c:strCache>
            </c:strRef>
          </c:tx>
          <c:invertIfNegative val="0"/>
          <c:val>
            <c:numRef>
              <c:f>('Por Antiguedad'!$O$6,'Por Antiguedad'!$Q$6,'Por Antiguedad'!$S$6)</c:f>
              <c:numCache>
                <c:formatCode>0.00%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0.875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4183936"/>
        <c:axId val="174185472"/>
        <c:axId val="0"/>
      </c:bar3DChart>
      <c:catAx>
        <c:axId val="174183936"/>
        <c:scaling>
          <c:orientation val="minMax"/>
        </c:scaling>
        <c:delete val="0"/>
        <c:axPos val="b"/>
        <c:majorTickMark val="none"/>
        <c:minorTickMark val="none"/>
        <c:tickLblPos val="nextTo"/>
        <c:crossAx val="174185472"/>
        <c:crosses val="autoZero"/>
        <c:auto val="1"/>
        <c:lblAlgn val="ctr"/>
        <c:lblOffset val="100"/>
        <c:noMultiLvlLbl val="0"/>
      </c:catAx>
      <c:valAx>
        <c:axId val="17418547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7418393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describiría la conducta y el rendimiento de los grupos culturales del aula de su hijo/a?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Antiguedad'!$M$8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cat>
            <c:strRef>
              <c:f>('Por Antiguedad'!$J$1,'Por Antiguedad'!$J$2,'Por Antiguedad'!$J$3)</c:f>
              <c:strCache>
                <c:ptCount val="3"/>
                <c:pt idx="0">
                  <c:v>Primer sexenio</c:v>
                </c:pt>
                <c:pt idx="1">
                  <c:v>Segundo sexenio</c:v>
                </c:pt>
                <c:pt idx="2">
                  <c:v>Tercer sexenio o más</c:v>
                </c:pt>
              </c:strCache>
            </c:strRef>
          </c:cat>
          <c:val>
            <c:numRef>
              <c:f>('Por Antiguedad'!$O$8,'Por Antiguedad'!$Q$8,'Por Antiguedad'!$S$8)</c:f>
              <c:numCache>
                <c:formatCode>0.00%</c:formatCode>
                <c:ptCount val="3"/>
                <c:pt idx="0">
                  <c:v>0.57099999999999995</c:v>
                </c:pt>
                <c:pt idx="1">
                  <c:v>0.66700000000000004</c:v>
                </c:pt>
                <c:pt idx="2">
                  <c:v>0.57099999999999995</c:v>
                </c:pt>
              </c:numCache>
            </c:numRef>
          </c:val>
        </c:ser>
        <c:ser>
          <c:idx val="1"/>
          <c:order val="1"/>
          <c:tx>
            <c:strRef>
              <c:f>'Por Antiguedad'!$M$9</c:f>
              <c:strCache>
                <c:ptCount val="1"/>
                <c:pt idx="0">
                  <c:v>Alguna</c:v>
                </c:pt>
              </c:strCache>
            </c:strRef>
          </c:tx>
          <c:invertIfNegative val="0"/>
          <c:val>
            <c:numRef>
              <c:f>('Por Antiguedad'!$O$9,'Por Antiguedad'!$Q$9,'Por Antiguedad'!$S$9)</c:f>
              <c:numCache>
                <c:formatCode>0.00%</c:formatCode>
                <c:ptCount val="3"/>
                <c:pt idx="0">
                  <c:v>0.28599999999999998</c:v>
                </c:pt>
                <c:pt idx="1">
                  <c:v>0.16700000000000001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Antiguedad'!$M$10</c:f>
              <c:strCache>
                <c:ptCount val="1"/>
                <c:pt idx="0">
                  <c:v>Mucha</c:v>
                </c:pt>
              </c:strCache>
            </c:strRef>
          </c:tx>
          <c:invertIfNegative val="0"/>
          <c:val>
            <c:numRef>
              <c:f>('Por Antiguedad'!$O$10,'Por Antiguedad'!$Q$10,'Por Antiguedad'!$S$10)</c:f>
              <c:numCache>
                <c:formatCode>0.00%</c:formatCode>
                <c:ptCount val="3"/>
                <c:pt idx="0">
                  <c:v>0.14299999999999999</c:v>
                </c:pt>
                <c:pt idx="1">
                  <c:v>0.16700000000000001</c:v>
                </c:pt>
                <c:pt idx="2">
                  <c:v>0.42899999999999999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5147648"/>
        <c:axId val="175153536"/>
        <c:axId val="0"/>
      </c:bar3DChart>
      <c:catAx>
        <c:axId val="175147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75153536"/>
        <c:crosses val="autoZero"/>
        <c:auto val="1"/>
        <c:lblAlgn val="ctr"/>
        <c:lblOffset val="100"/>
        <c:noMultiLvlLbl val="0"/>
      </c:catAx>
      <c:valAx>
        <c:axId val="17515353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514764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son las relaciones de los compañeros/as de su hijo/a?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Antiguedad'!$M$11</c:f>
              <c:strCache>
                <c:ptCount val="1"/>
                <c:pt idx="0">
                  <c:v>Malas</c:v>
                </c:pt>
              </c:strCache>
            </c:strRef>
          </c:tx>
          <c:invertIfNegative val="0"/>
          <c:cat>
            <c:strRef>
              <c:f>('Por Antiguedad'!$J$1,'Por Antiguedad'!$J$2,'Por Antiguedad'!$J$3)</c:f>
              <c:strCache>
                <c:ptCount val="3"/>
                <c:pt idx="0">
                  <c:v>Primer sexenio</c:v>
                </c:pt>
                <c:pt idx="1">
                  <c:v>Segundo sexenio</c:v>
                </c:pt>
                <c:pt idx="2">
                  <c:v>Tercer sexenio o más</c:v>
                </c:pt>
              </c:strCache>
            </c:strRef>
          </c:cat>
          <c:val>
            <c:numRef>
              <c:f>('Por Antiguedad'!$O$11,'Por Antiguedad'!$Q$11,'Por Antiguedad'!$S$11)</c:f>
              <c:numCache>
                <c:formatCode>0.00%</c:formatCode>
                <c:ptCount val="3"/>
                <c:pt idx="0">
                  <c:v>0</c:v>
                </c:pt>
                <c:pt idx="1">
                  <c:v>0.16700000000000001</c:v>
                </c:pt>
                <c:pt idx="2">
                  <c:v>0.25</c:v>
                </c:pt>
              </c:numCache>
            </c:numRef>
          </c:val>
        </c:ser>
        <c:ser>
          <c:idx val="1"/>
          <c:order val="1"/>
          <c:tx>
            <c:strRef>
              <c:f>'Por Antiguedad'!$M$12</c:f>
              <c:strCache>
                <c:ptCount val="1"/>
                <c:pt idx="0">
                  <c:v>Regular</c:v>
                </c:pt>
              </c:strCache>
            </c:strRef>
          </c:tx>
          <c:invertIfNegative val="0"/>
          <c:val>
            <c:numRef>
              <c:f>('Por Antiguedad'!$O$12,'Por Antiguedad'!$Q$12,'Por Antiguedad'!$S$12)</c:f>
              <c:numCache>
                <c:formatCode>0.00%</c:formatCode>
                <c:ptCount val="3"/>
                <c:pt idx="0">
                  <c:v>0.3</c:v>
                </c:pt>
                <c:pt idx="1">
                  <c:v>0.33300000000000002</c:v>
                </c:pt>
                <c:pt idx="2">
                  <c:v>0.125</c:v>
                </c:pt>
              </c:numCache>
            </c:numRef>
          </c:val>
        </c:ser>
        <c:ser>
          <c:idx val="2"/>
          <c:order val="2"/>
          <c:tx>
            <c:strRef>
              <c:f>'Por Antiguedad'!$M$13</c:f>
              <c:strCache>
                <c:ptCount val="1"/>
                <c:pt idx="0">
                  <c:v>Normal</c:v>
                </c:pt>
              </c:strCache>
            </c:strRef>
          </c:tx>
          <c:invertIfNegative val="0"/>
          <c:val>
            <c:numRef>
              <c:f>('Por Antiguedad'!$O$13,'Por Antiguedad'!$Q$13,'Por Antiguedad'!$S$13)</c:f>
              <c:numCache>
                <c:formatCode>0.00%</c:formatCode>
                <c:ptCount val="3"/>
                <c:pt idx="0">
                  <c:v>0.6</c:v>
                </c:pt>
                <c:pt idx="1">
                  <c:v>0.5</c:v>
                </c:pt>
                <c:pt idx="2">
                  <c:v>0.375</c:v>
                </c:pt>
              </c:numCache>
            </c:numRef>
          </c:val>
        </c:ser>
        <c:ser>
          <c:idx val="3"/>
          <c:order val="3"/>
          <c:tx>
            <c:strRef>
              <c:f>'Por Antiguedad'!$M$14</c:f>
              <c:strCache>
                <c:ptCount val="1"/>
                <c:pt idx="0">
                  <c:v>Buena</c:v>
                </c:pt>
              </c:strCache>
            </c:strRef>
          </c:tx>
          <c:invertIfNegative val="0"/>
          <c:val>
            <c:numRef>
              <c:f>('Por Antiguedad'!$O$14,'Por Antiguedad'!$Q$14,'Por Antiguedad'!$S$14)</c:f>
              <c:numCache>
                <c:formatCode>0.00%</c:formatCode>
                <c:ptCount val="3"/>
                <c:pt idx="0">
                  <c:v>0.1</c:v>
                </c:pt>
                <c:pt idx="1">
                  <c:v>0</c:v>
                </c:pt>
                <c:pt idx="2">
                  <c:v>0.25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3952000"/>
        <c:axId val="173966080"/>
        <c:axId val="0"/>
      </c:bar3DChart>
      <c:catAx>
        <c:axId val="17395200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3966080"/>
        <c:crosses val="autoZero"/>
        <c:auto val="1"/>
        <c:lblAlgn val="ctr"/>
        <c:lblOffset val="100"/>
        <c:noMultiLvlLbl val="0"/>
      </c:catAx>
      <c:valAx>
        <c:axId val="173966080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173952000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¿Cree que se tienen en cuenta las creencias y tradiciones de cada grupo cultural que hay en el aula?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Antiguedad'!$M$15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strRef>
              <c:f>('Por Antiguedad'!$J$1,'Por Antiguedad'!$J$2,'Por Antiguedad'!$J$3)</c:f>
              <c:strCache>
                <c:ptCount val="3"/>
                <c:pt idx="0">
                  <c:v>Primer sexenio</c:v>
                </c:pt>
                <c:pt idx="1">
                  <c:v>Segundo sexenio</c:v>
                </c:pt>
                <c:pt idx="2">
                  <c:v>Tercer sexenio o más</c:v>
                </c:pt>
              </c:strCache>
            </c:strRef>
          </c:cat>
          <c:val>
            <c:numRef>
              <c:f>('Por Antiguedad'!$O$15,'Por Antiguedad'!$Q$15,'Por Antiguedad'!$S$15)</c:f>
              <c:numCache>
                <c:formatCode>0.00%</c:formatCode>
                <c:ptCount val="3"/>
                <c:pt idx="0">
                  <c:v>0.6</c:v>
                </c:pt>
                <c:pt idx="1">
                  <c:v>0.66700000000000004</c:v>
                </c:pt>
                <c:pt idx="2">
                  <c:v>0.625</c:v>
                </c:pt>
              </c:numCache>
            </c:numRef>
          </c:val>
        </c:ser>
        <c:ser>
          <c:idx val="1"/>
          <c:order val="1"/>
          <c:tx>
            <c:strRef>
              <c:f>'Por Antiguedad'!$M$16</c:f>
              <c:strCache>
                <c:ptCount val="1"/>
                <c:pt idx="0">
                  <c:v>Existe casos particulares</c:v>
                </c:pt>
              </c:strCache>
            </c:strRef>
          </c:tx>
          <c:invertIfNegative val="0"/>
          <c:val>
            <c:numRef>
              <c:f>('Por Antiguedad'!$O$16,'Por Antiguedad'!$Q$16,'Por Antiguedad'!$S$16)</c:f>
              <c:numCache>
                <c:formatCode>0.00%</c:formatCode>
                <c:ptCount val="3"/>
                <c:pt idx="0">
                  <c:v>0.4</c:v>
                </c:pt>
                <c:pt idx="1">
                  <c:v>0.33300000000000002</c:v>
                </c:pt>
                <c:pt idx="2">
                  <c:v>0.25</c:v>
                </c:pt>
              </c:numCache>
            </c:numRef>
          </c:val>
        </c:ser>
        <c:ser>
          <c:idx val="2"/>
          <c:order val="2"/>
          <c:tx>
            <c:strRef>
              <c:f>'Por Antiguedad'!$M$17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val>
            <c:numRef>
              <c:f>('Por Antiguedad'!$O$17,'Por Antiguedad'!$Q$17,'Por Antiguedad'!$S$17)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0.125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3995520"/>
        <c:axId val="173997056"/>
        <c:axId val="0"/>
      </c:bar3DChart>
      <c:catAx>
        <c:axId val="1739955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3997056"/>
        <c:crosses val="autoZero"/>
        <c:auto val="1"/>
        <c:lblAlgn val="ctr"/>
        <c:lblOffset val="100"/>
        <c:noMultiLvlLbl val="0"/>
      </c:catAx>
      <c:valAx>
        <c:axId val="17399705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7399552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dificultades cree que se derivan  de la atención a alumnos/as de diferentes culturas?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Antiguedad'!$M$18</c:f>
              <c:strCache>
                <c:ptCount val="1"/>
                <c:pt idx="0">
                  <c:v>Ninguno</c:v>
                </c:pt>
              </c:strCache>
            </c:strRef>
          </c:tx>
          <c:invertIfNegative val="0"/>
          <c:cat>
            <c:strRef>
              <c:f>('Por Antiguedad'!$J$1,'Por Antiguedad'!$J$2,'Por Antiguedad'!$J$3)</c:f>
              <c:strCache>
                <c:ptCount val="3"/>
                <c:pt idx="0">
                  <c:v>Primer sexenio</c:v>
                </c:pt>
                <c:pt idx="1">
                  <c:v>Segundo sexenio</c:v>
                </c:pt>
                <c:pt idx="2">
                  <c:v>Tercer sexenio o más</c:v>
                </c:pt>
              </c:strCache>
            </c:strRef>
          </c:cat>
          <c:val>
            <c:numRef>
              <c:f>('Por Antiguedad'!$O$18,'Por Antiguedad'!$Q$18,'Por Antiguedad'!$S$18)</c:f>
              <c:numCache>
                <c:formatCode>0.00%</c:formatCode>
                <c:ptCount val="3"/>
                <c:pt idx="0">
                  <c:v>0.5</c:v>
                </c:pt>
                <c:pt idx="1">
                  <c:v>0.66700000000000004</c:v>
                </c:pt>
                <c:pt idx="2">
                  <c:v>0.625</c:v>
                </c:pt>
              </c:numCache>
            </c:numRef>
          </c:val>
        </c:ser>
        <c:ser>
          <c:idx val="1"/>
          <c:order val="1"/>
          <c:tx>
            <c:strRef>
              <c:f>'Por Antiguedad'!$M$19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val>
            <c:numRef>
              <c:f>('Por Antiguedad'!$O$19,'Por Antiguedad'!$Q$19,'Por Antiguedad'!$S$19)</c:f>
              <c:numCache>
                <c:formatCode>0.00%</c:formatCode>
                <c:ptCount val="3"/>
                <c:pt idx="0">
                  <c:v>0.5</c:v>
                </c:pt>
                <c:pt idx="1">
                  <c:v>0.33300000000000002</c:v>
                </c:pt>
                <c:pt idx="2">
                  <c:v>0.375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4056960"/>
        <c:axId val="174058496"/>
        <c:axId val="0"/>
      </c:bar3DChart>
      <c:catAx>
        <c:axId val="1740569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4058496"/>
        <c:crosses val="autoZero"/>
        <c:auto val="1"/>
        <c:lblAlgn val="ctr"/>
        <c:lblOffset val="100"/>
        <c:noMultiLvlLbl val="0"/>
      </c:catAx>
      <c:valAx>
        <c:axId val="17405849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405696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ventajas ofrece el pluralismo cultural de familias y alumnos/as?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Antiguedad'!$M$20</c:f>
              <c:strCache>
                <c:ptCount val="1"/>
                <c:pt idx="0">
                  <c:v>Ventajas (Colectivo)</c:v>
                </c:pt>
              </c:strCache>
            </c:strRef>
          </c:tx>
          <c:invertIfNegative val="0"/>
          <c:cat>
            <c:strRef>
              <c:f>('Por Antiguedad'!$J$1,'Por Antiguedad'!$J$2,'Por Antiguedad'!$J$3)</c:f>
              <c:strCache>
                <c:ptCount val="3"/>
                <c:pt idx="0">
                  <c:v>Primer sexenio</c:v>
                </c:pt>
                <c:pt idx="1">
                  <c:v>Segundo sexenio</c:v>
                </c:pt>
                <c:pt idx="2">
                  <c:v>Tercer sexenio o más</c:v>
                </c:pt>
              </c:strCache>
            </c:strRef>
          </c:cat>
          <c:val>
            <c:numRef>
              <c:f>('Por Antiguedad'!$O$20,'Por Antiguedad'!$Q$20,'Por Antiguedad'!$S$20)</c:f>
              <c:numCache>
                <c:formatCode>0.00%</c:formatCode>
                <c:ptCount val="3"/>
                <c:pt idx="0">
                  <c:v>0.8</c:v>
                </c:pt>
                <c:pt idx="1">
                  <c:v>0.16700000000000001</c:v>
                </c:pt>
                <c:pt idx="2">
                  <c:v>0.28599999999999998</c:v>
                </c:pt>
              </c:numCache>
            </c:numRef>
          </c:val>
        </c:ser>
        <c:ser>
          <c:idx val="1"/>
          <c:order val="1"/>
          <c:tx>
            <c:strRef>
              <c:f>'Por Antiguedad'!$M$21</c:f>
              <c:strCache>
                <c:ptCount val="1"/>
                <c:pt idx="0">
                  <c:v>Enriquecimiento (Personal)</c:v>
                </c:pt>
              </c:strCache>
            </c:strRef>
          </c:tx>
          <c:invertIfNegative val="0"/>
          <c:val>
            <c:numRef>
              <c:f>('Por Antiguedad'!$O$21,'Por Antiguedad'!$Q$21,'Por Antiguedad'!$S$21)</c:f>
              <c:numCache>
                <c:formatCode>0.00%</c:formatCode>
                <c:ptCount val="3"/>
                <c:pt idx="0">
                  <c:v>0.2</c:v>
                </c:pt>
                <c:pt idx="1">
                  <c:v>0.83299999999999996</c:v>
                </c:pt>
                <c:pt idx="2">
                  <c:v>0.57099999999999995</c:v>
                </c:pt>
              </c:numCache>
            </c:numRef>
          </c:val>
        </c:ser>
        <c:ser>
          <c:idx val="2"/>
          <c:order val="2"/>
          <c:tx>
            <c:strRef>
              <c:f>'Por Antiguedad'!$M$22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val>
            <c:numRef>
              <c:f>('Por Antiguedad'!$O$22,'Por Antiguedad'!$Q$22,'Por Antiguedad'!$S$22)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0.14299999999999999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4205568"/>
        <c:axId val="174223744"/>
        <c:axId val="0"/>
      </c:bar3DChart>
      <c:catAx>
        <c:axId val="1742055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74223744"/>
        <c:crosses val="autoZero"/>
        <c:auto val="1"/>
        <c:lblAlgn val="ctr"/>
        <c:lblOffset val="100"/>
        <c:noMultiLvlLbl val="0"/>
      </c:catAx>
      <c:valAx>
        <c:axId val="17422374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420556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debe ser la función de la escuela para atender a los alumnos/as de los diversos grupos culturales?</a:t>
            </a:r>
          </a:p>
        </c:rich>
      </c:tx>
      <c:layout>
        <c:manualLayout>
          <c:xMode val="edge"/>
          <c:yMode val="edge"/>
          <c:x val="0.26896981627296601"/>
          <c:y val="4.1666666666666699E-2"/>
        </c:manualLayout>
      </c:layout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sexo'!$N$23</c:f>
              <c:strCache>
                <c:ptCount val="1"/>
                <c:pt idx="0">
                  <c:v>Enseñanza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sexo'!$P$23,'Por sexo'!$R$23)</c:f>
              <c:numCache>
                <c:formatCode>0.00%</c:formatCode>
                <c:ptCount val="2"/>
                <c:pt idx="0">
                  <c:v>0.85699999999999998</c:v>
                </c:pt>
                <c:pt idx="1">
                  <c:v>0.52900000000000003</c:v>
                </c:pt>
              </c:numCache>
            </c:numRef>
          </c:val>
        </c:ser>
        <c:ser>
          <c:idx val="1"/>
          <c:order val="1"/>
          <c:tx>
            <c:strRef>
              <c:f>'Por sexo'!$N$24</c:f>
              <c:strCache>
                <c:ptCount val="1"/>
                <c:pt idx="0">
                  <c:v>Adaptación/integración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sexo'!$P$24,'Por sexo'!$R$24)</c:f>
              <c:numCache>
                <c:formatCode>0.00%</c:formatCode>
                <c:ptCount val="2"/>
                <c:pt idx="0">
                  <c:v>0.14299999999999999</c:v>
                </c:pt>
                <c:pt idx="1">
                  <c:v>0.47099999999999997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2849920"/>
        <c:axId val="162851456"/>
        <c:axId val="0"/>
      </c:bar3DChart>
      <c:catAx>
        <c:axId val="1628499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62851456"/>
        <c:crosses val="autoZero"/>
        <c:auto val="1"/>
        <c:lblAlgn val="ctr"/>
        <c:lblOffset val="100"/>
        <c:noMultiLvlLbl val="0"/>
      </c:catAx>
      <c:valAx>
        <c:axId val="1628514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284992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debe ser la función de la escuela para atender a los alumnos/as de los diversos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Antiguedad'!$M$23</c:f>
              <c:strCache>
                <c:ptCount val="1"/>
                <c:pt idx="0">
                  <c:v>Enseñanza</c:v>
                </c:pt>
              </c:strCache>
            </c:strRef>
          </c:tx>
          <c:invertIfNegative val="0"/>
          <c:cat>
            <c:strRef>
              <c:f>('Por Antiguedad'!$J$1,'Por Antiguedad'!$J$2,'Por Antiguedad'!$J$3)</c:f>
              <c:strCache>
                <c:ptCount val="3"/>
                <c:pt idx="0">
                  <c:v>Primer sexenio</c:v>
                </c:pt>
                <c:pt idx="1">
                  <c:v>Segundo sexenio</c:v>
                </c:pt>
                <c:pt idx="2">
                  <c:v>Tercer sexenio o más</c:v>
                </c:pt>
              </c:strCache>
            </c:strRef>
          </c:cat>
          <c:val>
            <c:numRef>
              <c:f>('Por Antiguedad'!$O$23,'Por Antiguedad'!$Q$23,'Por Antiguedad'!$S$23)</c:f>
              <c:numCache>
                <c:formatCode>0.00%</c:formatCode>
                <c:ptCount val="3"/>
                <c:pt idx="0">
                  <c:v>0.7</c:v>
                </c:pt>
                <c:pt idx="1">
                  <c:v>0.66700000000000004</c:v>
                </c:pt>
                <c:pt idx="2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'Por Antiguedad'!$M$24</c:f>
              <c:strCache>
                <c:ptCount val="1"/>
                <c:pt idx="0">
                  <c:v>Adaptación/integración</c:v>
                </c:pt>
              </c:strCache>
            </c:strRef>
          </c:tx>
          <c:invertIfNegative val="0"/>
          <c:val>
            <c:numRef>
              <c:f>('Por Antiguedad'!$O$24,'Por Antiguedad'!$Q$24,'Por Antiguedad'!$S$24)</c:f>
              <c:numCache>
                <c:formatCode>0.00%</c:formatCode>
                <c:ptCount val="3"/>
                <c:pt idx="0">
                  <c:v>0.3</c:v>
                </c:pt>
                <c:pt idx="1">
                  <c:v>0.33300000000000002</c:v>
                </c:pt>
                <c:pt idx="2">
                  <c:v>0.5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4254720"/>
        <c:axId val="174256512"/>
        <c:axId val="0"/>
      </c:bar3DChart>
      <c:catAx>
        <c:axId val="1742547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4256512"/>
        <c:crosses val="autoZero"/>
        <c:auto val="1"/>
        <c:lblAlgn val="ctr"/>
        <c:lblOffset val="100"/>
        <c:noMultiLvlLbl val="0"/>
      </c:catAx>
      <c:valAx>
        <c:axId val="17425651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425472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cree que puede ser el objetivo fundamental a lograr con los alumnos de grupos culturales diversos?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Antiguedad'!$M$25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('Por Antiguedad'!$J$1,'Por Antiguedad'!$J$2,'Por Antiguedad'!$J$3)</c:f>
              <c:strCache>
                <c:ptCount val="3"/>
                <c:pt idx="0">
                  <c:v>Primer sexenio</c:v>
                </c:pt>
                <c:pt idx="1">
                  <c:v>Segundo sexenio</c:v>
                </c:pt>
                <c:pt idx="2">
                  <c:v>Tercer sexenio o más</c:v>
                </c:pt>
              </c:strCache>
            </c:strRef>
          </c:cat>
          <c:val>
            <c:numRef>
              <c:f>('Por Antiguedad'!$O$25,'Por Antiguedad'!$Q$25,'Por Antiguedad'!$S$25)</c:f>
              <c:numCache>
                <c:formatCode>0.00%</c:formatCode>
                <c:ptCount val="3"/>
                <c:pt idx="0">
                  <c:v>0.9</c:v>
                </c:pt>
                <c:pt idx="1">
                  <c:v>1</c:v>
                </c:pt>
                <c:pt idx="2">
                  <c:v>0.875</c:v>
                </c:pt>
              </c:numCache>
            </c:numRef>
          </c:val>
        </c:ser>
        <c:ser>
          <c:idx val="1"/>
          <c:order val="1"/>
          <c:tx>
            <c:strRef>
              <c:f>'Por Antiguedad'!$M$26</c:f>
              <c:strCache>
                <c:ptCount val="1"/>
                <c:pt idx="0">
                  <c:v>Respeto</c:v>
                </c:pt>
              </c:strCache>
            </c:strRef>
          </c:tx>
          <c:invertIfNegative val="0"/>
          <c:val>
            <c:numRef>
              <c:f>('Por Antiguedad'!$O$26,'Por Antiguedad'!$Q$26,'Por Antiguedad'!$S$26)</c:f>
              <c:numCache>
                <c:formatCode>0.00%</c:formatCode>
                <c:ptCount val="3"/>
                <c:pt idx="0">
                  <c:v>0.1</c:v>
                </c:pt>
                <c:pt idx="1">
                  <c:v>0</c:v>
                </c:pt>
                <c:pt idx="2">
                  <c:v>0.125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5745664"/>
        <c:axId val="175755648"/>
        <c:axId val="0"/>
      </c:bar3DChart>
      <c:catAx>
        <c:axId val="175745664"/>
        <c:scaling>
          <c:orientation val="minMax"/>
        </c:scaling>
        <c:delete val="0"/>
        <c:axPos val="b"/>
        <c:majorTickMark val="none"/>
        <c:minorTickMark val="none"/>
        <c:tickLblPos val="nextTo"/>
        <c:crossAx val="175755648"/>
        <c:crosses val="autoZero"/>
        <c:auto val="1"/>
        <c:lblAlgn val="ctr"/>
        <c:lblOffset val="100"/>
        <c:noMultiLvlLbl val="0"/>
      </c:catAx>
      <c:valAx>
        <c:axId val="17575564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574566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cree que debe ser el ojetivo fundamental a lograr con las familias de los diversos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Antiguedad'!$M$27</c:f>
              <c:strCache>
                <c:ptCount val="1"/>
                <c:pt idx="0">
                  <c:v>Participar</c:v>
                </c:pt>
              </c:strCache>
            </c:strRef>
          </c:tx>
          <c:invertIfNegative val="0"/>
          <c:cat>
            <c:strRef>
              <c:f>('Por Antiguedad'!$J$1,'Por Antiguedad'!$J$2,'Por Antiguedad'!$J$3)</c:f>
              <c:strCache>
                <c:ptCount val="3"/>
                <c:pt idx="0">
                  <c:v>Primer sexenio</c:v>
                </c:pt>
                <c:pt idx="1">
                  <c:v>Segundo sexenio</c:v>
                </c:pt>
                <c:pt idx="2">
                  <c:v>Tercer sexenio o más</c:v>
                </c:pt>
              </c:strCache>
            </c:strRef>
          </c:cat>
          <c:val>
            <c:numRef>
              <c:f>('Por Antiguedad'!$O$27,'Por Antiguedad'!$Q$27,'Por Antiguedad'!$S$27)</c:f>
              <c:numCache>
                <c:formatCode>0.00%</c:formatCode>
                <c:ptCount val="3"/>
                <c:pt idx="0">
                  <c:v>0.6</c:v>
                </c:pt>
                <c:pt idx="1">
                  <c:v>1</c:v>
                </c:pt>
                <c:pt idx="2">
                  <c:v>0.75</c:v>
                </c:pt>
              </c:numCache>
            </c:numRef>
          </c:val>
        </c:ser>
        <c:ser>
          <c:idx val="1"/>
          <c:order val="1"/>
          <c:tx>
            <c:strRef>
              <c:f>'Por Antiguedad'!$M$28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val>
            <c:numRef>
              <c:f>('Por Antiguedad'!$O$28,'Por Antiguedad'!$Q$28,'Por Antiguedad'!$S$28)</c:f>
              <c:numCache>
                <c:formatCode>0.00%</c:formatCode>
                <c:ptCount val="3"/>
                <c:pt idx="0">
                  <c:v>0.2</c:v>
                </c:pt>
                <c:pt idx="1">
                  <c:v>0</c:v>
                </c:pt>
                <c:pt idx="2">
                  <c:v>0.25</c:v>
                </c:pt>
              </c:numCache>
            </c:numRef>
          </c:val>
        </c:ser>
        <c:ser>
          <c:idx val="2"/>
          <c:order val="2"/>
          <c:tx>
            <c:strRef>
              <c:f>'Por Antiguedad'!$M$29</c:f>
              <c:strCache>
                <c:ptCount val="1"/>
                <c:pt idx="0">
                  <c:v>Conocer centro</c:v>
                </c:pt>
              </c:strCache>
            </c:strRef>
          </c:tx>
          <c:invertIfNegative val="0"/>
          <c:val>
            <c:numRef>
              <c:f>('Por Antiguedad'!$O$29,'Por Antiguedad'!$Q$29,'Por Antiguedad'!$S$29)</c:f>
              <c:numCache>
                <c:formatCode>0.00%</c:formatCode>
                <c:ptCount val="3"/>
                <c:pt idx="0">
                  <c:v>0.2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5800320"/>
        <c:axId val="175801856"/>
        <c:axId val="0"/>
      </c:bar3DChart>
      <c:catAx>
        <c:axId val="1758003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5801856"/>
        <c:crosses val="autoZero"/>
        <c:auto val="1"/>
        <c:lblAlgn val="ctr"/>
        <c:lblOffset val="100"/>
        <c:noMultiLvlLbl val="0"/>
      </c:catAx>
      <c:valAx>
        <c:axId val="175801856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75800320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¿Considera suficiente la formación del profesorado para educar a grupos culturales diferentes?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Antiguedad'!$M$30</c:f>
              <c:strCache>
                <c:ptCount val="1"/>
                <c:pt idx="0">
                  <c:v>Si (experiencia, curso)</c:v>
                </c:pt>
              </c:strCache>
            </c:strRef>
          </c:tx>
          <c:invertIfNegative val="0"/>
          <c:cat>
            <c:strRef>
              <c:f>('Por Antiguedad'!$J$1,'Por Antiguedad'!$J$2,'Por Antiguedad'!$J$3)</c:f>
              <c:strCache>
                <c:ptCount val="3"/>
                <c:pt idx="0">
                  <c:v>Primer sexenio</c:v>
                </c:pt>
                <c:pt idx="1">
                  <c:v>Segundo sexenio</c:v>
                </c:pt>
                <c:pt idx="2">
                  <c:v>Tercer sexenio o más</c:v>
                </c:pt>
              </c:strCache>
            </c:strRef>
          </c:cat>
          <c:val>
            <c:numRef>
              <c:f>('Por Antiguedad'!$O$30,'Por Antiguedad'!$Q$30,'Por Antiguedad'!$S$30)</c:f>
              <c:numCache>
                <c:formatCode>0.00%</c:formatCode>
                <c:ptCount val="3"/>
                <c:pt idx="0">
                  <c:v>0.7</c:v>
                </c:pt>
                <c:pt idx="1">
                  <c:v>0.83299999999999996</c:v>
                </c:pt>
                <c:pt idx="2">
                  <c:v>0.25</c:v>
                </c:pt>
              </c:numCache>
            </c:numRef>
          </c:val>
        </c:ser>
        <c:ser>
          <c:idx val="1"/>
          <c:order val="1"/>
          <c:tx>
            <c:strRef>
              <c:f>'Por Antiguedad'!$M$31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val>
            <c:numRef>
              <c:f>('Por Antiguedad'!$O$31,'Por Antiguedad'!$Q$31,'Por Antiguedad'!$S$31)</c:f>
              <c:numCache>
                <c:formatCode>0.00%</c:formatCode>
                <c:ptCount val="3"/>
                <c:pt idx="0">
                  <c:v>0.3</c:v>
                </c:pt>
                <c:pt idx="1">
                  <c:v>0.16700000000000001</c:v>
                </c:pt>
                <c:pt idx="2">
                  <c:v>0.625</c:v>
                </c:pt>
              </c:numCache>
            </c:numRef>
          </c:val>
        </c:ser>
        <c:ser>
          <c:idx val="2"/>
          <c:order val="2"/>
          <c:tx>
            <c:strRef>
              <c:f>'Por Antiguedad'!$M$32</c:f>
              <c:strCache>
                <c:ptCount val="1"/>
                <c:pt idx="0">
                  <c:v>Regular</c:v>
                </c:pt>
              </c:strCache>
            </c:strRef>
          </c:tx>
          <c:invertIfNegative val="0"/>
          <c:val>
            <c:numRef>
              <c:f>('Por Antiguedad'!$O$32,'Por Antiguedad'!$Q$32,'Por Antiguedad'!$S$32)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0.125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5907968"/>
        <c:axId val="175909504"/>
        <c:axId val="0"/>
      </c:bar3DChart>
      <c:catAx>
        <c:axId val="1759079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75909504"/>
        <c:crosses val="autoZero"/>
        <c:auto val="1"/>
        <c:lblAlgn val="ctr"/>
        <c:lblOffset val="100"/>
        <c:noMultiLvlLbl val="0"/>
      </c:catAx>
      <c:valAx>
        <c:axId val="17590950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590796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preparación considera adecuada para el profesorado para que responda a las necesidades de los diferentes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Antiguedad'!$M$33</c:f>
              <c:strCache>
                <c:ptCount val="1"/>
                <c:pt idx="0">
                  <c:v>Formacion</c:v>
                </c:pt>
              </c:strCache>
            </c:strRef>
          </c:tx>
          <c:invertIfNegative val="0"/>
          <c:cat>
            <c:strRef>
              <c:f>('Por Antiguedad'!$J$1,'Por Antiguedad'!$J$2,'Por Antiguedad'!$J$3)</c:f>
              <c:strCache>
                <c:ptCount val="3"/>
                <c:pt idx="0">
                  <c:v>Primer sexenio</c:v>
                </c:pt>
                <c:pt idx="1">
                  <c:v>Segundo sexenio</c:v>
                </c:pt>
                <c:pt idx="2">
                  <c:v>Tercer sexenio o más</c:v>
                </c:pt>
              </c:strCache>
            </c:strRef>
          </c:cat>
          <c:val>
            <c:numRef>
              <c:f>('Por Antiguedad'!$O$33,'Por Antiguedad'!$Q$33,'Por Antiguedad'!$S$33)</c:f>
              <c:numCache>
                <c:formatCode>0.00%</c:formatCode>
                <c:ptCount val="3"/>
                <c:pt idx="0">
                  <c:v>0.7</c:v>
                </c:pt>
                <c:pt idx="1">
                  <c:v>1</c:v>
                </c:pt>
                <c:pt idx="2">
                  <c:v>0.83299999999999996</c:v>
                </c:pt>
              </c:numCache>
            </c:numRef>
          </c:val>
        </c:ser>
        <c:ser>
          <c:idx val="1"/>
          <c:order val="1"/>
          <c:tx>
            <c:strRef>
              <c:f>'Por Antiguedad'!$M$34</c:f>
              <c:strCache>
                <c:ptCount val="1"/>
                <c:pt idx="0">
                  <c:v>Conocer culturas</c:v>
                </c:pt>
              </c:strCache>
            </c:strRef>
          </c:tx>
          <c:invertIfNegative val="0"/>
          <c:val>
            <c:numRef>
              <c:f>('Por Antiguedad'!$O$34,'Por Antiguedad'!$Q$34,'Por Antiguedad'!$S$34)</c:f>
              <c:numCache>
                <c:formatCode>0.00%</c:formatCode>
                <c:ptCount val="3"/>
                <c:pt idx="0">
                  <c:v>0.2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Antiguedad'!$M$35</c:f>
              <c:strCache>
                <c:ptCount val="1"/>
                <c:pt idx="0">
                  <c:v>Atención familias-alumnado</c:v>
                </c:pt>
              </c:strCache>
            </c:strRef>
          </c:tx>
          <c:invertIfNegative val="0"/>
          <c:val>
            <c:numRef>
              <c:f>('Por Antiguedad'!$O$35,'Por Antiguedad'!$Q$35,'Por Antiguedad'!$S$35)</c:f>
              <c:numCache>
                <c:formatCode>0.00%</c:formatCode>
                <c:ptCount val="3"/>
                <c:pt idx="0">
                  <c:v>0.1</c:v>
                </c:pt>
                <c:pt idx="1">
                  <c:v>0</c:v>
                </c:pt>
                <c:pt idx="2">
                  <c:v>0.16700000000000001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5945984"/>
        <c:axId val="175960064"/>
        <c:axId val="0"/>
      </c:bar3DChart>
      <c:catAx>
        <c:axId val="175945984"/>
        <c:scaling>
          <c:orientation val="minMax"/>
        </c:scaling>
        <c:delete val="0"/>
        <c:axPos val="b"/>
        <c:majorTickMark val="none"/>
        <c:minorTickMark val="none"/>
        <c:tickLblPos val="nextTo"/>
        <c:crossAx val="175960064"/>
        <c:crosses val="autoZero"/>
        <c:auto val="1"/>
        <c:lblAlgn val="ctr"/>
        <c:lblOffset val="100"/>
        <c:noMultiLvlLbl val="0"/>
      </c:catAx>
      <c:valAx>
        <c:axId val="175960064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7594598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es la relación que mantiene el profesorado con las familias?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Antiguedad'!$M$36</c:f>
              <c:strCache>
                <c:ptCount val="1"/>
                <c:pt idx="0">
                  <c:v>Buena</c:v>
                </c:pt>
              </c:strCache>
            </c:strRef>
          </c:tx>
          <c:invertIfNegative val="0"/>
          <c:cat>
            <c:strRef>
              <c:f>('Por Antiguedad'!$J$1,'Por Antiguedad'!$J$2,'Por Antiguedad'!$J$3)</c:f>
              <c:strCache>
                <c:ptCount val="3"/>
                <c:pt idx="0">
                  <c:v>Primer sexenio</c:v>
                </c:pt>
                <c:pt idx="1">
                  <c:v>Segundo sexenio</c:v>
                </c:pt>
                <c:pt idx="2">
                  <c:v>Tercer sexenio o más</c:v>
                </c:pt>
              </c:strCache>
            </c:strRef>
          </c:cat>
          <c:val>
            <c:numRef>
              <c:f>('Por Antiguedad'!$O$36,'Por Antiguedad'!$Q$36,'Por Antiguedad'!$S$36)</c:f>
              <c:numCache>
                <c:formatCode>0.00%</c:formatCode>
                <c:ptCount val="3"/>
                <c:pt idx="0">
                  <c:v>0.7</c:v>
                </c:pt>
                <c:pt idx="1">
                  <c:v>1</c:v>
                </c:pt>
                <c:pt idx="2">
                  <c:v>0.5</c:v>
                </c:pt>
              </c:numCache>
            </c:numRef>
          </c:val>
        </c:ser>
        <c:ser>
          <c:idx val="1"/>
          <c:order val="1"/>
          <c:tx>
            <c:strRef>
              <c:f>'Por Antiguedad'!$M$37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val>
            <c:numRef>
              <c:f>('Por Antiguedad'!$O$37,'Por Antiguedad'!$Q$37,'Por Antiguedad'!$S$37)</c:f>
              <c:numCache>
                <c:formatCode>0.00%</c:formatCode>
                <c:ptCount val="3"/>
                <c:pt idx="0">
                  <c:v>0.3</c:v>
                </c:pt>
                <c:pt idx="1">
                  <c:v>0</c:v>
                </c:pt>
                <c:pt idx="2">
                  <c:v>0.5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5986944"/>
        <c:axId val="175992832"/>
        <c:axId val="0"/>
      </c:bar3DChart>
      <c:catAx>
        <c:axId val="175986944"/>
        <c:scaling>
          <c:orientation val="minMax"/>
        </c:scaling>
        <c:delete val="0"/>
        <c:axPos val="b"/>
        <c:majorTickMark val="none"/>
        <c:minorTickMark val="none"/>
        <c:tickLblPos val="nextTo"/>
        <c:crossAx val="175992832"/>
        <c:crosses val="autoZero"/>
        <c:auto val="1"/>
        <c:lblAlgn val="ctr"/>
        <c:lblOffset val="100"/>
        <c:noMultiLvlLbl val="0"/>
      </c:catAx>
      <c:valAx>
        <c:axId val="17599283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598694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es la participación de las familias en el centro?¿Existen diferencias entre los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Antiguedad'!$M$38</c:f>
              <c:strCache>
                <c:ptCount val="1"/>
                <c:pt idx="0">
                  <c:v>No hay</c:v>
                </c:pt>
              </c:strCache>
            </c:strRef>
          </c:tx>
          <c:invertIfNegative val="0"/>
          <c:cat>
            <c:strRef>
              <c:f>('Por Antiguedad'!$J$1,'Por Antiguedad'!$J$2,'Por Antiguedad'!$J$3)</c:f>
              <c:strCache>
                <c:ptCount val="3"/>
                <c:pt idx="0">
                  <c:v>Primer sexenio</c:v>
                </c:pt>
                <c:pt idx="1">
                  <c:v>Segundo sexenio</c:v>
                </c:pt>
                <c:pt idx="2">
                  <c:v>Tercer sexenio o más</c:v>
                </c:pt>
              </c:strCache>
            </c:strRef>
          </c:cat>
          <c:val>
            <c:numRef>
              <c:f>('Por Antiguedad'!$O$38,'Por Antiguedad'!$Q$38,'Por Antiguedad'!$S$38)</c:f>
              <c:numCache>
                <c:formatCode>0.00%</c:formatCode>
                <c:ptCount val="3"/>
                <c:pt idx="0">
                  <c:v>0.7</c:v>
                </c:pt>
                <c:pt idx="1">
                  <c:v>0.66700000000000004</c:v>
                </c:pt>
                <c:pt idx="2">
                  <c:v>0.625</c:v>
                </c:pt>
              </c:numCache>
            </c:numRef>
          </c:val>
        </c:ser>
        <c:ser>
          <c:idx val="1"/>
          <c:order val="1"/>
          <c:tx>
            <c:strRef>
              <c:f>'Por Antiguedad'!$M$39</c:f>
              <c:strCache>
                <c:ptCount val="1"/>
                <c:pt idx="0">
                  <c:v>Diferencias de participacion</c:v>
                </c:pt>
              </c:strCache>
            </c:strRef>
          </c:tx>
          <c:invertIfNegative val="0"/>
          <c:val>
            <c:numRef>
              <c:f>('Por Antiguedad'!$O$39,'Por Antiguedad'!$Q$39,'Por Antiguedad'!$S$39)</c:f>
              <c:numCache>
                <c:formatCode>0.00%</c:formatCode>
                <c:ptCount val="3"/>
                <c:pt idx="0">
                  <c:v>0.3</c:v>
                </c:pt>
                <c:pt idx="1">
                  <c:v>0.33300000000000002</c:v>
                </c:pt>
                <c:pt idx="2">
                  <c:v>0.125</c:v>
                </c:pt>
              </c:numCache>
            </c:numRef>
          </c:val>
        </c:ser>
        <c:ser>
          <c:idx val="2"/>
          <c:order val="2"/>
          <c:tx>
            <c:strRef>
              <c:f>'Por Antiguedad'!$M$40</c:f>
              <c:strCache>
                <c:ptCount val="1"/>
                <c:pt idx="0">
                  <c:v>No participan</c:v>
                </c:pt>
              </c:strCache>
            </c:strRef>
          </c:tx>
          <c:invertIfNegative val="0"/>
          <c:val>
            <c:numRef>
              <c:f>('Por Antiguedad'!$O$40,'Por Antiguedad'!$Q$40,'Por Antiguedad'!$S$40)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042752"/>
        <c:axId val="176044288"/>
        <c:axId val="0"/>
      </c:bar3DChart>
      <c:catAx>
        <c:axId val="1760427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044288"/>
        <c:crosses val="autoZero"/>
        <c:auto val="1"/>
        <c:lblAlgn val="ctr"/>
        <c:lblOffset val="100"/>
        <c:noMultiLvlLbl val="0"/>
      </c:catAx>
      <c:valAx>
        <c:axId val="17604428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60427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¿Tienen dificultades para relacionarse con el profesorado usted u otros grupos culturales?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Antiguedad'!$M$41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cat>
            <c:strRef>
              <c:f>('Por Antiguedad'!$J$1,'Por Antiguedad'!$J$2,'Por Antiguedad'!$J$3)</c:f>
              <c:strCache>
                <c:ptCount val="3"/>
                <c:pt idx="0">
                  <c:v>Primer sexenio</c:v>
                </c:pt>
                <c:pt idx="1">
                  <c:v>Segundo sexenio</c:v>
                </c:pt>
                <c:pt idx="2">
                  <c:v>Tercer sexenio o más</c:v>
                </c:pt>
              </c:strCache>
            </c:strRef>
          </c:cat>
          <c:val>
            <c:numRef>
              <c:f>('Por Antiguedad'!$O$41,'Por Antiguedad'!$Q$41,'Por Antiguedad'!$S$41)</c:f>
              <c:numCache>
                <c:formatCode>0.00%</c:formatCode>
                <c:ptCount val="3"/>
                <c:pt idx="0">
                  <c:v>0.9</c:v>
                </c:pt>
                <c:pt idx="1">
                  <c:v>1</c:v>
                </c:pt>
                <c:pt idx="2">
                  <c:v>0.875</c:v>
                </c:pt>
              </c:numCache>
            </c:numRef>
          </c:val>
        </c:ser>
        <c:ser>
          <c:idx val="1"/>
          <c:order val="1"/>
          <c:tx>
            <c:strRef>
              <c:f>'Por Antiguedad'!$M$42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val>
            <c:numRef>
              <c:f>('Por Antiguedad'!$O$42,'Por Antiguedad'!$Q$42,'Por Antiguedad'!$S$42)</c:f>
              <c:numCache>
                <c:formatCode>0.00%</c:formatCode>
                <c:ptCount val="3"/>
                <c:pt idx="0">
                  <c:v>0.1</c:v>
                </c:pt>
                <c:pt idx="1">
                  <c:v>0</c:v>
                </c:pt>
                <c:pt idx="2">
                  <c:v>0.125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091904"/>
        <c:axId val="176093440"/>
        <c:axId val="0"/>
      </c:bar3DChart>
      <c:catAx>
        <c:axId val="176091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093440"/>
        <c:crosses val="autoZero"/>
        <c:auto val="1"/>
        <c:lblAlgn val="ctr"/>
        <c:lblOffset val="100"/>
        <c:noMultiLvlLbl val="0"/>
      </c:catAx>
      <c:valAx>
        <c:axId val="176093440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6091904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resuelve o cree que podrían resolverse tales problemas?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Antiguedad'!$M$43</c:f>
              <c:strCache>
                <c:ptCount val="1"/>
                <c:pt idx="0">
                  <c:v>Diálogo</c:v>
                </c:pt>
              </c:strCache>
            </c:strRef>
          </c:tx>
          <c:invertIfNegative val="0"/>
          <c:cat>
            <c:strRef>
              <c:f>('Por Antiguedad'!$J$1,'Por Antiguedad'!$J$2,'Por Antiguedad'!$J$3)</c:f>
              <c:strCache>
                <c:ptCount val="3"/>
                <c:pt idx="0">
                  <c:v>Primer sexenio</c:v>
                </c:pt>
                <c:pt idx="1">
                  <c:v>Segundo sexenio</c:v>
                </c:pt>
                <c:pt idx="2">
                  <c:v>Tercer sexenio o más</c:v>
                </c:pt>
              </c:strCache>
            </c:strRef>
          </c:cat>
          <c:val>
            <c:numRef>
              <c:f>('Por Antiguedad'!$O$43,'Por Antiguedad'!$Q$43,'Por Antiguedad'!$S$43)</c:f>
              <c:numCache>
                <c:formatCode>0.00%</c:formatCode>
                <c:ptCount val="3"/>
                <c:pt idx="0">
                  <c:v>0.5</c:v>
                </c:pt>
                <c:pt idx="1">
                  <c:v>0.66700000000000004</c:v>
                </c:pt>
                <c:pt idx="2">
                  <c:v>0.42899999999999999</c:v>
                </c:pt>
              </c:numCache>
            </c:numRef>
          </c:val>
        </c:ser>
        <c:ser>
          <c:idx val="1"/>
          <c:order val="1"/>
          <c:tx>
            <c:strRef>
              <c:f>'Por Antiguedad'!$M$44</c:f>
              <c:strCache>
                <c:ptCount val="1"/>
                <c:pt idx="0">
                  <c:v>Participación</c:v>
                </c:pt>
              </c:strCache>
            </c:strRef>
          </c:tx>
          <c:invertIfNegative val="0"/>
          <c:val>
            <c:numRef>
              <c:f>('Por Antiguedad'!$O$44,'Por Antiguedad'!$Q$44,'Por Antiguedad'!$S$44)</c:f>
              <c:numCache>
                <c:formatCode>0.00%</c:formatCode>
                <c:ptCount val="3"/>
                <c:pt idx="0">
                  <c:v>0.5</c:v>
                </c:pt>
                <c:pt idx="1">
                  <c:v>0.33300000000000002</c:v>
                </c:pt>
                <c:pt idx="2">
                  <c:v>0.42899999999999999</c:v>
                </c:pt>
              </c:numCache>
            </c:numRef>
          </c:val>
        </c:ser>
        <c:ser>
          <c:idx val="2"/>
          <c:order val="2"/>
          <c:tx>
            <c:strRef>
              <c:f>'Por Antiguedad'!$M$45</c:f>
              <c:strCache>
                <c:ptCount val="1"/>
                <c:pt idx="0">
                  <c:v>Integración (familias, horarios, etc...)</c:v>
                </c:pt>
              </c:strCache>
            </c:strRef>
          </c:tx>
          <c:invertIfNegative val="0"/>
          <c:val>
            <c:numRef>
              <c:f>('Por Antiguedad'!$O$45,'Por Antiguedad'!$Q$45,'Por Antiguedad'!$S$45)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0.14299999999999999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138112"/>
        <c:axId val="176139648"/>
        <c:axId val="0"/>
      </c:bar3DChart>
      <c:catAx>
        <c:axId val="176138112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139648"/>
        <c:crosses val="autoZero"/>
        <c:auto val="1"/>
        <c:lblAlgn val="ctr"/>
        <c:lblOffset val="100"/>
        <c:noMultiLvlLbl val="0"/>
      </c:catAx>
      <c:valAx>
        <c:axId val="17613964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7613811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Enuncie de forma breve el tratamiento educativo que debe dársele a la diversidad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Antiguedad'!$M$46</c:f>
              <c:strCache>
                <c:ptCount val="1"/>
                <c:pt idx="0">
                  <c:v>Riqueza</c:v>
                </c:pt>
              </c:strCache>
            </c:strRef>
          </c:tx>
          <c:invertIfNegative val="0"/>
          <c:cat>
            <c:strRef>
              <c:f>('Por Antiguedad'!$J$1,'Por Antiguedad'!$J$2,'Por Antiguedad'!$J$3)</c:f>
              <c:strCache>
                <c:ptCount val="3"/>
                <c:pt idx="0">
                  <c:v>Primer sexenio</c:v>
                </c:pt>
                <c:pt idx="1">
                  <c:v>Segundo sexenio</c:v>
                </c:pt>
                <c:pt idx="2">
                  <c:v>Tercer sexenio o más</c:v>
                </c:pt>
              </c:strCache>
            </c:strRef>
          </c:cat>
          <c:val>
            <c:numRef>
              <c:f>('Por Antiguedad'!$O$46,'Por Antiguedad'!$Q$46,'Por Antiguedad'!$S$46)</c:f>
              <c:numCache>
                <c:formatCode>0.00%</c:formatCode>
                <c:ptCount val="3"/>
                <c:pt idx="0">
                  <c:v>0.2</c:v>
                </c:pt>
                <c:pt idx="1">
                  <c:v>0.16700000000000001</c:v>
                </c:pt>
                <c:pt idx="2">
                  <c:v>0.42899999999999999</c:v>
                </c:pt>
              </c:numCache>
            </c:numRef>
          </c:val>
        </c:ser>
        <c:ser>
          <c:idx val="1"/>
          <c:order val="1"/>
          <c:tx>
            <c:strRef>
              <c:f>'Por Antiguedad'!$M$47</c:f>
              <c:strCache>
                <c:ptCount val="1"/>
                <c:pt idx="0">
                  <c:v>Aprendizaje</c:v>
                </c:pt>
              </c:strCache>
            </c:strRef>
          </c:tx>
          <c:invertIfNegative val="0"/>
          <c:val>
            <c:numRef>
              <c:f>('Por Antiguedad'!$O$47,'Por Antiguedad'!$Q$47,'Por Antiguedad'!$S$47)</c:f>
              <c:numCache>
                <c:formatCode>0.00%</c:formatCode>
                <c:ptCount val="3"/>
                <c:pt idx="0">
                  <c:v>0.8</c:v>
                </c:pt>
                <c:pt idx="1">
                  <c:v>0.83299999999999996</c:v>
                </c:pt>
                <c:pt idx="2">
                  <c:v>0.57099999999999995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5585152"/>
        <c:axId val="175586688"/>
        <c:axId val="0"/>
      </c:bar3DChart>
      <c:catAx>
        <c:axId val="175585152"/>
        <c:scaling>
          <c:orientation val="minMax"/>
        </c:scaling>
        <c:delete val="0"/>
        <c:axPos val="b"/>
        <c:majorTickMark val="none"/>
        <c:minorTickMark val="none"/>
        <c:tickLblPos val="nextTo"/>
        <c:crossAx val="175586688"/>
        <c:crosses val="autoZero"/>
        <c:auto val="1"/>
        <c:lblAlgn val="ctr"/>
        <c:lblOffset val="100"/>
        <c:noMultiLvlLbl val="0"/>
      </c:catAx>
      <c:valAx>
        <c:axId val="175586688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5585152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cree que puede ser el objetivo fundamental a lograr con los alumnos de grupos culturales diversos?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sexo'!$N$25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sexo'!$P$25,'Por sexo'!$R$25)</c:f>
              <c:numCache>
                <c:formatCode>0.00%</c:formatCode>
                <c:ptCount val="2"/>
                <c:pt idx="0">
                  <c:v>1</c:v>
                </c:pt>
                <c:pt idx="1">
                  <c:v>0.88200000000000001</c:v>
                </c:pt>
              </c:numCache>
            </c:numRef>
          </c:val>
        </c:ser>
        <c:ser>
          <c:idx val="1"/>
          <c:order val="1"/>
          <c:tx>
            <c:strRef>
              <c:f>'Por sexo'!$N$26</c:f>
              <c:strCache>
                <c:ptCount val="1"/>
                <c:pt idx="0">
                  <c:v>Respeto</c:v>
                </c:pt>
              </c:strCache>
            </c:strRef>
          </c:tx>
          <c:invertIfNegative val="0"/>
          <c:cat>
            <c:strRef>
              <c:f>'Por sexo'!$J$1:$K$1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('Por sexo'!$P$26,'Por sexo'!$R$26)</c:f>
              <c:numCache>
                <c:formatCode>0.00%</c:formatCode>
                <c:ptCount val="2"/>
                <c:pt idx="0">
                  <c:v>0</c:v>
                </c:pt>
                <c:pt idx="1">
                  <c:v>0.11799999999999999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62898688"/>
        <c:axId val="162900224"/>
        <c:axId val="0"/>
      </c:bar3DChart>
      <c:catAx>
        <c:axId val="162898688"/>
        <c:scaling>
          <c:orientation val="minMax"/>
        </c:scaling>
        <c:delete val="0"/>
        <c:axPos val="b"/>
        <c:majorTickMark val="none"/>
        <c:minorTickMark val="none"/>
        <c:tickLblPos val="nextTo"/>
        <c:crossAx val="162900224"/>
        <c:crosses val="autoZero"/>
        <c:auto val="1"/>
        <c:lblAlgn val="ctr"/>
        <c:lblOffset val="100"/>
        <c:noMultiLvlLbl val="0"/>
      </c:catAx>
      <c:valAx>
        <c:axId val="16290022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62898688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Añada las observaciones que considere oportunas y crea que no se han reflejado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Antiguedad'!$M$48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('Por Antiguedad'!$J$1,'Por Antiguedad'!$J$2,'Por Antiguedad'!$J$3)</c:f>
              <c:strCache>
                <c:ptCount val="3"/>
                <c:pt idx="0">
                  <c:v>Primer sexenio</c:v>
                </c:pt>
                <c:pt idx="1">
                  <c:v>Segundo sexenio</c:v>
                </c:pt>
                <c:pt idx="2">
                  <c:v>Tercer sexenio o más</c:v>
                </c:pt>
              </c:strCache>
            </c:strRef>
          </c:cat>
          <c:val>
            <c:numRef>
              <c:f>('Por Antiguedad'!$O$48,'Por Antiguedad'!$Q$48,'Por Antiguedad'!$S$48)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ser>
          <c:idx val="1"/>
          <c:order val="1"/>
          <c:tx>
            <c:strRef>
              <c:f>'Por Antiguedad'!$M$49</c:f>
              <c:strCache>
                <c:ptCount val="1"/>
                <c:pt idx="0">
                  <c:v>Igualdad (no discriminación)</c:v>
                </c:pt>
              </c:strCache>
            </c:strRef>
          </c:tx>
          <c:invertIfNegative val="0"/>
          <c:val>
            <c:numRef>
              <c:f>('Por Antiguedad'!$O$49,'Por Antiguedad'!$Q$49,'Por Antiguedad'!$S$49)</c:f>
              <c:numCache>
                <c:formatCode>0.00%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5637248"/>
        <c:axId val="175638784"/>
        <c:axId val="0"/>
      </c:bar3DChart>
      <c:catAx>
        <c:axId val="1756372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75638784"/>
        <c:crosses val="autoZero"/>
        <c:auto val="1"/>
        <c:lblAlgn val="ctr"/>
        <c:lblOffset val="100"/>
        <c:noMultiLvlLbl val="0"/>
      </c:catAx>
      <c:valAx>
        <c:axId val="175638784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17563724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grupos culturales hay en el centro escolar?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curso'!$M$3</c:f>
              <c:strCache>
                <c:ptCount val="1"/>
                <c:pt idx="0">
                  <c:v>Mayoritariamente zona</c:v>
                </c:pt>
              </c:strCache>
            </c:strRef>
          </c:tx>
          <c:invertIfNegative val="0"/>
          <c:cat>
            <c:strRef>
              <c:f>('Por curso'!$J$1,'Por curso'!$J$2,'Por curso'!$J$3)</c:f>
              <c:strCache>
                <c:ptCount val="3"/>
                <c:pt idx="0">
                  <c:v>Solo ESO</c:v>
                </c:pt>
                <c:pt idx="1">
                  <c:v>Bachiller/Bachiller+ESO</c:v>
                </c:pt>
                <c:pt idx="2">
                  <c:v>Especial</c:v>
                </c:pt>
              </c:strCache>
            </c:strRef>
          </c:cat>
          <c:val>
            <c:numRef>
              <c:f>('Por curso'!$O$3,'Por curso'!$Q$3,'Por curso'!$S$3)</c:f>
              <c:numCache>
                <c:formatCode>0.00%</c:formatCode>
                <c:ptCount val="3"/>
                <c:pt idx="0">
                  <c:v>0.5</c:v>
                </c:pt>
                <c:pt idx="1">
                  <c:v>0.27300000000000002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curso'!$M$4</c:f>
              <c:strCache>
                <c:ptCount val="1"/>
                <c:pt idx="0">
                  <c:v>multiculturalidad</c:v>
                </c:pt>
              </c:strCache>
            </c:strRef>
          </c:tx>
          <c:invertIfNegative val="0"/>
          <c:val>
            <c:numRef>
              <c:f>('Por curso'!$O$4,'Por curso'!$Q$4,'Por curso'!$S$4)</c:f>
              <c:numCache>
                <c:formatCode>0.00%</c:formatCode>
                <c:ptCount val="3"/>
                <c:pt idx="0">
                  <c:v>0.5</c:v>
                </c:pt>
                <c:pt idx="1">
                  <c:v>0.72699999999999998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curso'!$M$5</c:f>
              <c:strCache>
                <c:ptCount val="1"/>
                <c:pt idx="0">
                  <c:v>Principalmente gitanos</c:v>
                </c:pt>
              </c:strCache>
            </c:strRef>
          </c:tx>
          <c:invertIfNegative val="0"/>
          <c:val>
            <c:numRef>
              <c:f>('Por curso'!$O$5,'Por curso'!$Q$5,'Por curso'!$S$5)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5697280"/>
        <c:axId val="175182976"/>
        <c:axId val="0"/>
      </c:bar3DChart>
      <c:catAx>
        <c:axId val="17569728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5182976"/>
        <c:crosses val="autoZero"/>
        <c:auto val="1"/>
        <c:lblAlgn val="ctr"/>
        <c:lblOffset val="100"/>
        <c:noMultiLvlLbl val="0"/>
      </c:catAx>
      <c:valAx>
        <c:axId val="17518297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569728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información tiene sobre esos grupos culturales?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curso'!$M$7</c:f>
              <c:strCache>
                <c:ptCount val="1"/>
                <c:pt idx="0">
                  <c:v>Bastante</c:v>
                </c:pt>
              </c:strCache>
            </c:strRef>
          </c:tx>
          <c:invertIfNegative val="0"/>
          <c:cat>
            <c:strRef>
              <c:f>('Por curso'!$J$1,'Por curso'!$J$2,'Por curso'!$J$3)</c:f>
              <c:strCache>
                <c:ptCount val="3"/>
                <c:pt idx="0">
                  <c:v>Solo ESO</c:v>
                </c:pt>
                <c:pt idx="1">
                  <c:v>Bachiller/Bachiller+ESO</c:v>
                </c:pt>
                <c:pt idx="2">
                  <c:v>Especial</c:v>
                </c:pt>
              </c:strCache>
            </c:strRef>
          </c:cat>
          <c:val>
            <c:numRef>
              <c:f>('Por curso'!$O$7,'Por curso'!$Q$7,'Por curso'!$S$7)</c:f>
              <c:numCache>
                <c:formatCode>0.00%</c:formatCode>
                <c:ptCount val="3"/>
                <c:pt idx="0">
                  <c:v>8.3000000000000004E-2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ser>
          <c:idx val="3"/>
          <c:order val="1"/>
          <c:tx>
            <c:strRef>
              <c:f>'Por curso'!$M$6</c:f>
              <c:strCache>
                <c:ptCount val="1"/>
                <c:pt idx="0">
                  <c:v>Escaso y general</c:v>
                </c:pt>
              </c:strCache>
            </c:strRef>
          </c:tx>
          <c:invertIfNegative val="0"/>
          <c:val>
            <c:numRef>
              <c:f>('Por curso'!$O$6,'Por curso'!$Q$6,'Por curso'!$S$6)</c:f>
              <c:numCache>
                <c:formatCode>0.00%</c:formatCode>
                <c:ptCount val="3"/>
                <c:pt idx="0">
                  <c:v>0.91700000000000004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5226240"/>
        <c:axId val="175232128"/>
        <c:axId val="0"/>
      </c:bar3DChart>
      <c:catAx>
        <c:axId val="17522624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5232128"/>
        <c:crosses val="autoZero"/>
        <c:auto val="1"/>
        <c:lblAlgn val="ctr"/>
        <c:lblOffset val="100"/>
        <c:noMultiLvlLbl val="0"/>
      </c:catAx>
      <c:valAx>
        <c:axId val="175232128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7522624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describiría la conducta y el rendimiento de los grupos culturales del aula de su hijo/a?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curso'!$M$8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cat>
            <c:strRef>
              <c:f>('Por curso'!$J$1,'Por curso'!$J$2,'Por curso'!$J$3)</c:f>
              <c:strCache>
                <c:ptCount val="3"/>
                <c:pt idx="0">
                  <c:v>Solo ESO</c:v>
                </c:pt>
                <c:pt idx="1">
                  <c:v>Bachiller/Bachiller+ESO</c:v>
                </c:pt>
                <c:pt idx="2">
                  <c:v>Especial</c:v>
                </c:pt>
              </c:strCache>
            </c:strRef>
          </c:cat>
          <c:val>
            <c:numRef>
              <c:f>('Por curso'!$O$8,'Por curso'!$Q$8,'Por curso'!$S$8)</c:f>
              <c:numCache>
                <c:formatCode>0.00%</c:formatCode>
                <c:ptCount val="3"/>
                <c:pt idx="0">
                  <c:v>0.6</c:v>
                </c:pt>
                <c:pt idx="1">
                  <c:v>0.66700000000000004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curso'!$M$9</c:f>
              <c:strCache>
                <c:ptCount val="1"/>
                <c:pt idx="0">
                  <c:v>Alguna</c:v>
                </c:pt>
              </c:strCache>
            </c:strRef>
          </c:tx>
          <c:invertIfNegative val="0"/>
          <c:val>
            <c:numRef>
              <c:f>('Por curso'!$O$9,'Por curso'!$Q$9,'Por curso'!$S$9)</c:f>
              <c:numCache>
                <c:formatCode>0.00%</c:formatCode>
                <c:ptCount val="3"/>
                <c:pt idx="0">
                  <c:v>0.1</c:v>
                </c:pt>
                <c:pt idx="1">
                  <c:v>0.222</c:v>
                </c:pt>
                <c:pt idx="2">
                  <c:v>0</c:v>
                </c:pt>
              </c:numCache>
            </c:numRef>
          </c:val>
        </c:ser>
        <c:ser>
          <c:idx val="2"/>
          <c:order val="2"/>
          <c:tx>
            <c:strRef>
              <c:f>'Por curso'!$M$10</c:f>
              <c:strCache>
                <c:ptCount val="1"/>
                <c:pt idx="0">
                  <c:v>Mucha</c:v>
                </c:pt>
              </c:strCache>
            </c:strRef>
          </c:tx>
          <c:invertIfNegative val="0"/>
          <c:val>
            <c:numRef>
              <c:f>('Por curso'!$O$10,'Por curso'!$Q$10,'Por curso'!$S$10)</c:f>
              <c:numCache>
                <c:formatCode>0.00%</c:formatCode>
                <c:ptCount val="3"/>
                <c:pt idx="0">
                  <c:v>0.3</c:v>
                </c:pt>
                <c:pt idx="1">
                  <c:v>0.111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5358720"/>
        <c:axId val="175360256"/>
        <c:axId val="0"/>
      </c:bar3DChart>
      <c:catAx>
        <c:axId val="17535872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5360256"/>
        <c:crosses val="autoZero"/>
        <c:auto val="1"/>
        <c:lblAlgn val="ctr"/>
        <c:lblOffset val="100"/>
        <c:noMultiLvlLbl val="0"/>
      </c:catAx>
      <c:valAx>
        <c:axId val="175360256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535872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¿Cómo son las relaciones de los compañeros/as de su hijo/a?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curso'!$M$11</c:f>
              <c:strCache>
                <c:ptCount val="1"/>
                <c:pt idx="0">
                  <c:v>Malas</c:v>
                </c:pt>
              </c:strCache>
            </c:strRef>
          </c:tx>
          <c:invertIfNegative val="0"/>
          <c:cat>
            <c:strRef>
              <c:f>('Por curso'!$J$1,'Por curso'!$J$2,'Por curso'!$J$3)</c:f>
              <c:strCache>
                <c:ptCount val="3"/>
                <c:pt idx="0">
                  <c:v>Solo ESO</c:v>
                </c:pt>
                <c:pt idx="1">
                  <c:v>Bachiller/Bachiller+ESO</c:v>
                </c:pt>
                <c:pt idx="2">
                  <c:v>Especial</c:v>
                </c:pt>
              </c:strCache>
            </c:strRef>
          </c:cat>
          <c:val>
            <c:numRef>
              <c:f>('Por curso'!$O$11,'Por curso'!$Q$11,'Por curso'!$S$11)</c:f>
              <c:numCache>
                <c:formatCode>0.00%</c:formatCode>
                <c:ptCount val="3"/>
                <c:pt idx="0">
                  <c:v>0.16700000000000001</c:v>
                </c:pt>
                <c:pt idx="1">
                  <c:v>9.0999999999999998E-2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curso'!$M$12</c:f>
              <c:strCache>
                <c:ptCount val="1"/>
                <c:pt idx="0">
                  <c:v>Regular</c:v>
                </c:pt>
              </c:strCache>
            </c:strRef>
          </c:tx>
          <c:invertIfNegative val="0"/>
          <c:val>
            <c:numRef>
              <c:f>('Por curso'!$O$12,'Por curso'!$Q$12,'Por curso'!$S$12)</c:f>
              <c:numCache>
                <c:formatCode>0.00%</c:formatCode>
                <c:ptCount val="3"/>
                <c:pt idx="0">
                  <c:v>8.3000000000000004E-2</c:v>
                </c:pt>
                <c:pt idx="1">
                  <c:v>0.36399999999999999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strRef>
              <c:f>'Por curso'!$M$13</c:f>
              <c:strCache>
                <c:ptCount val="1"/>
                <c:pt idx="0">
                  <c:v>Normal</c:v>
                </c:pt>
              </c:strCache>
            </c:strRef>
          </c:tx>
          <c:invertIfNegative val="0"/>
          <c:val>
            <c:numRef>
              <c:f>('Por curso'!$O$13,'Por curso'!$Q$13,'Por curso'!$S$13)</c:f>
              <c:numCache>
                <c:formatCode>0.00%</c:formatCode>
                <c:ptCount val="3"/>
                <c:pt idx="0">
                  <c:v>0.66700000000000004</c:v>
                </c:pt>
                <c:pt idx="1">
                  <c:v>0.36399999999999999</c:v>
                </c:pt>
                <c:pt idx="2">
                  <c:v>0</c:v>
                </c:pt>
              </c:numCache>
            </c:numRef>
          </c:val>
        </c:ser>
        <c:ser>
          <c:idx val="3"/>
          <c:order val="3"/>
          <c:tx>
            <c:strRef>
              <c:f>'Por curso'!$M$14</c:f>
              <c:strCache>
                <c:ptCount val="1"/>
                <c:pt idx="0">
                  <c:v>Buena</c:v>
                </c:pt>
              </c:strCache>
            </c:strRef>
          </c:tx>
          <c:invertIfNegative val="0"/>
          <c:val>
            <c:numRef>
              <c:f>('Por curso'!$O$14,'Por curso'!$Q$14,'Por curso'!$S$14)</c:f>
              <c:numCache>
                <c:formatCode>0.00%</c:formatCode>
                <c:ptCount val="3"/>
                <c:pt idx="0">
                  <c:v>8.3000000000000004E-2</c:v>
                </c:pt>
                <c:pt idx="1">
                  <c:v>0.182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698496"/>
        <c:axId val="176700032"/>
        <c:axId val="0"/>
      </c:bar3DChart>
      <c:catAx>
        <c:axId val="176698496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700032"/>
        <c:crosses val="autoZero"/>
        <c:auto val="1"/>
        <c:lblAlgn val="ctr"/>
        <c:lblOffset val="100"/>
        <c:noMultiLvlLbl val="0"/>
      </c:catAx>
      <c:valAx>
        <c:axId val="176700032"/>
        <c:scaling>
          <c:orientation val="minMax"/>
        </c:scaling>
        <c:delete val="1"/>
        <c:axPos val="l"/>
        <c:majorGridlines>
          <c:spPr>
            <a:ln>
              <a:noFill/>
            </a:ln>
          </c:spPr>
        </c:majorGridlines>
        <c:numFmt formatCode="0%" sourceLinked="1"/>
        <c:majorTickMark val="none"/>
        <c:minorTickMark val="none"/>
        <c:tickLblPos val="nextTo"/>
        <c:crossAx val="176698496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¿Cree que se tienen en cuenta las creencias y tradiciones de cada grupo cultural que hay en el aula?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curso'!$M$15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cat>
            <c:strRef>
              <c:f>('Por curso'!$J$1,'Por curso'!$J$2,'Por curso'!$J$3)</c:f>
              <c:strCache>
                <c:ptCount val="3"/>
                <c:pt idx="0">
                  <c:v>Solo ESO</c:v>
                </c:pt>
                <c:pt idx="1">
                  <c:v>Bachiller/Bachiller+ESO</c:v>
                </c:pt>
                <c:pt idx="2">
                  <c:v>Especial</c:v>
                </c:pt>
              </c:strCache>
            </c:strRef>
          </c:cat>
          <c:val>
            <c:numRef>
              <c:f>('Por curso'!$O$15,'Por curso'!$Q$15,'Por curso'!$S$15)</c:f>
              <c:numCache>
                <c:formatCode>0.00%</c:formatCode>
                <c:ptCount val="3"/>
                <c:pt idx="0">
                  <c:v>0.66700000000000004</c:v>
                </c:pt>
                <c:pt idx="1">
                  <c:v>0.63600000000000001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curso'!$M$16</c:f>
              <c:strCache>
                <c:ptCount val="1"/>
                <c:pt idx="0">
                  <c:v>Existe casos particulares</c:v>
                </c:pt>
              </c:strCache>
            </c:strRef>
          </c:tx>
          <c:invertIfNegative val="0"/>
          <c:val>
            <c:numRef>
              <c:f>('Por curso'!$O$16,'Por curso'!$Q$16,'Por curso'!$S$16)</c:f>
              <c:numCache>
                <c:formatCode>0.00%</c:formatCode>
                <c:ptCount val="3"/>
                <c:pt idx="0">
                  <c:v>0.25</c:v>
                </c:pt>
                <c:pt idx="1">
                  <c:v>0.36399999999999999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strRef>
              <c:f>'Por curso'!$M$17</c:f>
              <c:strCache>
                <c:ptCount val="1"/>
                <c:pt idx="0">
                  <c:v>No</c:v>
                </c:pt>
              </c:strCache>
            </c:strRef>
          </c:tx>
          <c:invertIfNegative val="0"/>
          <c:val>
            <c:numRef>
              <c:f>('Por curso'!$O$17,'Por curso'!$Q$17,'Por curso'!$S$17)</c:f>
              <c:numCache>
                <c:formatCode>0.00%</c:formatCode>
                <c:ptCount val="3"/>
                <c:pt idx="0">
                  <c:v>8.3000000000000004E-2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733568"/>
        <c:axId val="176743552"/>
        <c:axId val="0"/>
      </c:bar3DChart>
      <c:catAx>
        <c:axId val="176733568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743552"/>
        <c:crosses val="autoZero"/>
        <c:auto val="1"/>
        <c:lblAlgn val="ctr"/>
        <c:lblOffset val="100"/>
        <c:noMultiLvlLbl val="0"/>
      </c:catAx>
      <c:valAx>
        <c:axId val="176743552"/>
        <c:scaling>
          <c:orientation val="minMax"/>
        </c:scaling>
        <c:delete val="1"/>
        <c:axPos val="l"/>
        <c:numFmt formatCode="0%" sourceLinked="1"/>
        <c:majorTickMark val="none"/>
        <c:minorTickMark val="none"/>
        <c:tickLblPos val="nextTo"/>
        <c:crossAx val="17673356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dificultades cree que se derivan  de la atención a alumnos/as de diferentes culturas?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curso'!$M$18</c:f>
              <c:strCache>
                <c:ptCount val="1"/>
                <c:pt idx="0">
                  <c:v>Ninguno</c:v>
                </c:pt>
              </c:strCache>
            </c:strRef>
          </c:tx>
          <c:invertIfNegative val="0"/>
          <c:cat>
            <c:strRef>
              <c:f>('Por curso'!$J$1,'Por curso'!$J$2,'Por curso'!$J$3)</c:f>
              <c:strCache>
                <c:ptCount val="3"/>
                <c:pt idx="0">
                  <c:v>Solo ESO</c:v>
                </c:pt>
                <c:pt idx="1">
                  <c:v>Bachiller/Bachiller+ESO</c:v>
                </c:pt>
                <c:pt idx="2">
                  <c:v>Especial</c:v>
                </c:pt>
              </c:strCache>
            </c:strRef>
          </c:cat>
          <c:val>
            <c:numRef>
              <c:f>('Por curso'!$O$18,'Por curso'!$Q$18,'Por curso'!$S$18)</c:f>
              <c:numCache>
                <c:formatCode>0.00%</c:formatCode>
                <c:ptCount val="3"/>
                <c:pt idx="0">
                  <c:v>0.5</c:v>
                </c:pt>
                <c:pt idx="1">
                  <c:v>0.72699999999999998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curso'!$M$19</c:f>
              <c:strCache>
                <c:ptCount val="1"/>
                <c:pt idx="0">
                  <c:v>Si</c:v>
                </c:pt>
              </c:strCache>
            </c:strRef>
          </c:tx>
          <c:invertIfNegative val="0"/>
          <c:val>
            <c:numRef>
              <c:f>('Por curso'!$O$19,'Por curso'!$Q$19,'Por curso'!$S$19)</c:f>
              <c:numCache>
                <c:formatCode>0.00%</c:formatCode>
                <c:ptCount val="3"/>
                <c:pt idx="0">
                  <c:v>0.5</c:v>
                </c:pt>
                <c:pt idx="1">
                  <c:v>0.27300000000000002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5410560"/>
        <c:axId val="175412352"/>
        <c:axId val="0"/>
      </c:bar3DChart>
      <c:catAx>
        <c:axId val="175410560"/>
        <c:scaling>
          <c:orientation val="minMax"/>
        </c:scaling>
        <c:delete val="0"/>
        <c:axPos val="b"/>
        <c:majorTickMark val="none"/>
        <c:minorTickMark val="none"/>
        <c:tickLblPos val="nextTo"/>
        <c:crossAx val="175412352"/>
        <c:crosses val="autoZero"/>
        <c:auto val="1"/>
        <c:lblAlgn val="ctr"/>
        <c:lblOffset val="100"/>
        <c:noMultiLvlLbl val="0"/>
      </c:catAx>
      <c:valAx>
        <c:axId val="17541235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5410560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¿Qué ventajas ofrece el pluralismo cultural de familias y alumnos/as?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curso'!$M$20</c:f>
              <c:strCache>
                <c:ptCount val="1"/>
                <c:pt idx="0">
                  <c:v>Ventajas (Colectivo)</c:v>
                </c:pt>
              </c:strCache>
            </c:strRef>
          </c:tx>
          <c:invertIfNegative val="0"/>
          <c:cat>
            <c:strRef>
              <c:f>('Por curso'!$J$1,'Por curso'!$J$2,'Por curso'!$J$3)</c:f>
              <c:strCache>
                <c:ptCount val="3"/>
                <c:pt idx="0">
                  <c:v>Solo ESO</c:v>
                </c:pt>
                <c:pt idx="1">
                  <c:v>Bachiller/Bachiller+ESO</c:v>
                </c:pt>
                <c:pt idx="2">
                  <c:v>Especial</c:v>
                </c:pt>
              </c:strCache>
            </c:strRef>
          </c:cat>
          <c:val>
            <c:numRef>
              <c:f>('Por curso'!$O$20,'Por curso'!$Q$20,'Por curso'!$S$20)</c:f>
              <c:numCache>
                <c:formatCode>0.00%</c:formatCode>
                <c:ptCount val="3"/>
                <c:pt idx="0">
                  <c:v>0.63600000000000001</c:v>
                </c:pt>
                <c:pt idx="1">
                  <c:v>0.36399999999999999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curso'!$M$21</c:f>
              <c:strCache>
                <c:ptCount val="1"/>
                <c:pt idx="0">
                  <c:v>Enriquecimiento (Personal)</c:v>
                </c:pt>
              </c:strCache>
            </c:strRef>
          </c:tx>
          <c:invertIfNegative val="0"/>
          <c:val>
            <c:numRef>
              <c:f>('Por curso'!$O$21,'Por curso'!$Q$21,'Por curso'!$S$21)</c:f>
              <c:numCache>
                <c:formatCode>0.00%</c:formatCode>
                <c:ptCount val="3"/>
                <c:pt idx="0">
                  <c:v>0.36399999999999999</c:v>
                </c:pt>
                <c:pt idx="1">
                  <c:v>0.54500000000000004</c:v>
                </c:pt>
                <c:pt idx="2">
                  <c:v>1</c:v>
                </c:pt>
              </c:numCache>
            </c:numRef>
          </c:val>
        </c:ser>
        <c:ser>
          <c:idx val="2"/>
          <c:order val="2"/>
          <c:tx>
            <c:strRef>
              <c:f>'Por curso'!$M$22</c:f>
              <c:strCache>
                <c:ptCount val="1"/>
                <c:pt idx="0">
                  <c:v>Ninguna</c:v>
                </c:pt>
              </c:strCache>
            </c:strRef>
          </c:tx>
          <c:invertIfNegative val="0"/>
          <c:val>
            <c:numRef>
              <c:f>('Por curso'!$O$22,'Por curso'!$Q$22,'Por curso'!$S$22)</c:f>
              <c:numCache>
                <c:formatCode>0.00%</c:formatCode>
                <c:ptCount val="3"/>
                <c:pt idx="0">
                  <c:v>0</c:v>
                </c:pt>
                <c:pt idx="1">
                  <c:v>9.0999999999999998E-2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456448"/>
        <c:axId val="176457984"/>
        <c:axId val="0"/>
      </c:bar3DChart>
      <c:catAx>
        <c:axId val="176456448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457984"/>
        <c:crosses val="autoZero"/>
        <c:auto val="1"/>
        <c:lblAlgn val="ctr"/>
        <c:lblOffset val="100"/>
        <c:noMultiLvlLbl val="0"/>
      </c:catAx>
      <c:valAx>
        <c:axId val="176457984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645644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debe ser la función de la escuela para atender a los alumnos/as de los diversos grupos culturales?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curso'!$M$23</c:f>
              <c:strCache>
                <c:ptCount val="1"/>
                <c:pt idx="0">
                  <c:v>Enseñanza</c:v>
                </c:pt>
              </c:strCache>
            </c:strRef>
          </c:tx>
          <c:invertIfNegative val="0"/>
          <c:cat>
            <c:strRef>
              <c:f>('Por curso'!$J$1,'Por curso'!$J$2,'Por curso'!$J$3)</c:f>
              <c:strCache>
                <c:ptCount val="3"/>
                <c:pt idx="0">
                  <c:v>Solo ESO</c:v>
                </c:pt>
                <c:pt idx="1">
                  <c:v>Bachiller/Bachiller+ESO</c:v>
                </c:pt>
                <c:pt idx="2">
                  <c:v>Especial</c:v>
                </c:pt>
              </c:strCache>
            </c:strRef>
          </c:cat>
          <c:val>
            <c:numRef>
              <c:f>('Por curso'!$O$23,'Por curso'!$Q$23,'Por curso'!$S$23)</c:f>
              <c:numCache>
                <c:formatCode>0.00%</c:formatCode>
                <c:ptCount val="3"/>
                <c:pt idx="0">
                  <c:v>0.5</c:v>
                </c:pt>
                <c:pt idx="1">
                  <c:v>0.81799999999999995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curso'!$M$24</c:f>
              <c:strCache>
                <c:ptCount val="1"/>
                <c:pt idx="0">
                  <c:v>Adaptación/integración</c:v>
                </c:pt>
              </c:strCache>
            </c:strRef>
          </c:tx>
          <c:invertIfNegative val="0"/>
          <c:val>
            <c:numRef>
              <c:f>('Por curso'!$O$24,'Por curso'!$Q$24,'Por curso'!$S$24)</c:f>
              <c:numCache>
                <c:formatCode>0.00%</c:formatCode>
                <c:ptCount val="3"/>
                <c:pt idx="0">
                  <c:v>0.5</c:v>
                </c:pt>
                <c:pt idx="1">
                  <c:v>0.182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489216"/>
        <c:axId val="176490752"/>
        <c:axId val="0"/>
      </c:bar3DChart>
      <c:catAx>
        <c:axId val="176489216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490752"/>
        <c:crosses val="autoZero"/>
        <c:auto val="1"/>
        <c:lblAlgn val="ctr"/>
        <c:lblOffset val="100"/>
        <c:noMultiLvlLbl val="0"/>
      </c:catAx>
      <c:valAx>
        <c:axId val="17649075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6489216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¿Cuál cree que puede ser el objetivo fundamental a lograr con los alumnos de grupos culturales diversos?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strRef>
              <c:f>'Por curso'!$M$25</c:f>
              <c:strCache>
                <c:ptCount val="1"/>
                <c:pt idx="0">
                  <c:v>Integración</c:v>
                </c:pt>
              </c:strCache>
            </c:strRef>
          </c:tx>
          <c:invertIfNegative val="0"/>
          <c:cat>
            <c:strRef>
              <c:f>('Por curso'!$J$1,'Por curso'!$J$2,'Por curso'!$J$3)</c:f>
              <c:strCache>
                <c:ptCount val="3"/>
                <c:pt idx="0">
                  <c:v>Solo ESO</c:v>
                </c:pt>
                <c:pt idx="1">
                  <c:v>Bachiller/Bachiller+ESO</c:v>
                </c:pt>
                <c:pt idx="2">
                  <c:v>Especial</c:v>
                </c:pt>
              </c:strCache>
            </c:strRef>
          </c:cat>
          <c:val>
            <c:numRef>
              <c:f>('Por curso'!$O$25,'Por curso'!$Q$25,'Por curso'!$S$25)</c:f>
              <c:numCache>
                <c:formatCode>0.00%</c:formatCode>
                <c:ptCount val="3"/>
                <c:pt idx="0">
                  <c:v>0.91700000000000004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</c:ser>
        <c:ser>
          <c:idx val="1"/>
          <c:order val="1"/>
          <c:tx>
            <c:strRef>
              <c:f>'Por curso'!$M$26</c:f>
              <c:strCache>
                <c:ptCount val="1"/>
                <c:pt idx="0">
                  <c:v>Respeto</c:v>
                </c:pt>
              </c:strCache>
            </c:strRef>
          </c:tx>
          <c:invertIfNegative val="0"/>
          <c:val>
            <c:numRef>
              <c:f>('Por curso'!$O$26,'Por curso'!$Q$26,'Por curso'!$S$26)</c:f>
              <c:numCache>
                <c:formatCode>0.00%</c:formatCode>
                <c:ptCount val="3"/>
                <c:pt idx="0">
                  <c:v>8.3000000000000004E-2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76530176"/>
        <c:axId val="176531712"/>
        <c:axId val="0"/>
      </c:bar3DChart>
      <c:catAx>
        <c:axId val="176530176"/>
        <c:scaling>
          <c:orientation val="minMax"/>
        </c:scaling>
        <c:delete val="0"/>
        <c:axPos val="b"/>
        <c:majorTickMark val="none"/>
        <c:minorTickMark val="none"/>
        <c:tickLblPos val="nextTo"/>
        <c:crossAx val="176531712"/>
        <c:crosses val="autoZero"/>
        <c:auto val="1"/>
        <c:lblAlgn val="ctr"/>
        <c:lblOffset val="100"/>
        <c:noMultiLvlLbl val="0"/>
      </c:catAx>
      <c:valAx>
        <c:axId val="176531712"/>
        <c:scaling>
          <c:orientation val="minMax"/>
        </c:scaling>
        <c:delete val="1"/>
        <c:axPos val="l"/>
        <c:numFmt formatCode="0%" sourceLinked="1"/>
        <c:majorTickMark val="out"/>
        <c:minorTickMark val="none"/>
        <c:tickLblPos val="nextTo"/>
        <c:crossAx val="176530176"/>
        <c:crosses val="autoZero"/>
        <c:crossBetween val="between"/>
      </c:valAx>
    </c:plotArea>
    <c:legend>
      <c:legendPos val="t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13" Type="http://schemas.openxmlformats.org/officeDocument/2006/relationships/chart" Target="../charts/chart31.xml"/><Relationship Id="rId18" Type="http://schemas.openxmlformats.org/officeDocument/2006/relationships/chart" Target="../charts/chart3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12" Type="http://schemas.openxmlformats.org/officeDocument/2006/relationships/chart" Target="../charts/chart30.xml"/><Relationship Id="rId17" Type="http://schemas.openxmlformats.org/officeDocument/2006/relationships/chart" Target="../charts/chart35.xml"/><Relationship Id="rId2" Type="http://schemas.openxmlformats.org/officeDocument/2006/relationships/chart" Target="../charts/chart20.xml"/><Relationship Id="rId16" Type="http://schemas.openxmlformats.org/officeDocument/2006/relationships/chart" Target="../charts/chart34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11" Type="http://schemas.openxmlformats.org/officeDocument/2006/relationships/chart" Target="../charts/chart29.xml"/><Relationship Id="rId5" Type="http://schemas.openxmlformats.org/officeDocument/2006/relationships/chart" Target="../charts/chart23.xml"/><Relationship Id="rId15" Type="http://schemas.openxmlformats.org/officeDocument/2006/relationships/chart" Target="../charts/chart3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Relationship Id="rId14" Type="http://schemas.openxmlformats.org/officeDocument/2006/relationships/chart" Target="../charts/chart32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13" Type="http://schemas.openxmlformats.org/officeDocument/2006/relationships/chart" Target="../charts/chart49.xml"/><Relationship Id="rId18" Type="http://schemas.openxmlformats.org/officeDocument/2006/relationships/chart" Target="../charts/chart5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12" Type="http://schemas.openxmlformats.org/officeDocument/2006/relationships/chart" Target="../charts/chart48.xml"/><Relationship Id="rId17" Type="http://schemas.openxmlformats.org/officeDocument/2006/relationships/chart" Target="../charts/chart53.xml"/><Relationship Id="rId2" Type="http://schemas.openxmlformats.org/officeDocument/2006/relationships/chart" Target="../charts/chart38.xml"/><Relationship Id="rId16" Type="http://schemas.openxmlformats.org/officeDocument/2006/relationships/chart" Target="../charts/chart52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11" Type="http://schemas.openxmlformats.org/officeDocument/2006/relationships/chart" Target="../charts/chart47.xml"/><Relationship Id="rId5" Type="http://schemas.openxmlformats.org/officeDocument/2006/relationships/chart" Target="../charts/chart41.xml"/><Relationship Id="rId15" Type="http://schemas.openxmlformats.org/officeDocument/2006/relationships/chart" Target="../charts/chart51.xml"/><Relationship Id="rId10" Type="http://schemas.openxmlformats.org/officeDocument/2006/relationships/chart" Target="../charts/chart46.xml"/><Relationship Id="rId4" Type="http://schemas.openxmlformats.org/officeDocument/2006/relationships/chart" Target="../charts/chart40.xml"/><Relationship Id="rId9" Type="http://schemas.openxmlformats.org/officeDocument/2006/relationships/chart" Target="../charts/chart45.xml"/><Relationship Id="rId14" Type="http://schemas.openxmlformats.org/officeDocument/2006/relationships/chart" Target="../charts/chart50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2.xml"/><Relationship Id="rId13" Type="http://schemas.openxmlformats.org/officeDocument/2006/relationships/chart" Target="../charts/chart67.xml"/><Relationship Id="rId18" Type="http://schemas.openxmlformats.org/officeDocument/2006/relationships/chart" Target="../charts/chart72.xml"/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12" Type="http://schemas.openxmlformats.org/officeDocument/2006/relationships/chart" Target="../charts/chart66.xml"/><Relationship Id="rId17" Type="http://schemas.openxmlformats.org/officeDocument/2006/relationships/chart" Target="../charts/chart71.xml"/><Relationship Id="rId2" Type="http://schemas.openxmlformats.org/officeDocument/2006/relationships/chart" Target="../charts/chart56.xml"/><Relationship Id="rId16" Type="http://schemas.openxmlformats.org/officeDocument/2006/relationships/chart" Target="../charts/chart70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11" Type="http://schemas.openxmlformats.org/officeDocument/2006/relationships/chart" Target="../charts/chart65.xml"/><Relationship Id="rId5" Type="http://schemas.openxmlformats.org/officeDocument/2006/relationships/chart" Target="../charts/chart59.xml"/><Relationship Id="rId15" Type="http://schemas.openxmlformats.org/officeDocument/2006/relationships/chart" Target="../charts/chart69.xml"/><Relationship Id="rId10" Type="http://schemas.openxmlformats.org/officeDocument/2006/relationships/chart" Target="../charts/chart64.xml"/><Relationship Id="rId4" Type="http://schemas.openxmlformats.org/officeDocument/2006/relationships/chart" Target="../charts/chart58.xml"/><Relationship Id="rId9" Type="http://schemas.openxmlformats.org/officeDocument/2006/relationships/chart" Target="../charts/chart63.xml"/><Relationship Id="rId14" Type="http://schemas.openxmlformats.org/officeDocument/2006/relationships/chart" Target="../charts/chart68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0.xml"/><Relationship Id="rId13" Type="http://schemas.openxmlformats.org/officeDocument/2006/relationships/chart" Target="../charts/chart85.xml"/><Relationship Id="rId18" Type="http://schemas.openxmlformats.org/officeDocument/2006/relationships/chart" Target="../charts/chart90.xml"/><Relationship Id="rId3" Type="http://schemas.openxmlformats.org/officeDocument/2006/relationships/chart" Target="../charts/chart75.xml"/><Relationship Id="rId7" Type="http://schemas.openxmlformats.org/officeDocument/2006/relationships/chart" Target="../charts/chart79.xml"/><Relationship Id="rId12" Type="http://schemas.openxmlformats.org/officeDocument/2006/relationships/chart" Target="../charts/chart84.xml"/><Relationship Id="rId17" Type="http://schemas.openxmlformats.org/officeDocument/2006/relationships/chart" Target="../charts/chart89.xml"/><Relationship Id="rId2" Type="http://schemas.openxmlformats.org/officeDocument/2006/relationships/chart" Target="../charts/chart74.xml"/><Relationship Id="rId16" Type="http://schemas.openxmlformats.org/officeDocument/2006/relationships/chart" Target="../charts/chart88.xml"/><Relationship Id="rId1" Type="http://schemas.openxmlformats.org/officeDocument/2006/relationships/chart" Target="../charts/chart73.xml"/><Relationship Id="rId6" Type="http://schemas.openxmlformats.org/officeDocument/2006/relationships/chart" Target="../charts/chart78.xml"/><Relationship Id="rId11" Type="http://schemas.openxmlformats.org/officeDocument/2006/relationships/chart" Target="../charts/chart83.xml"/><Relationship Id="rId5" Type="http://schemas.openxmlformats.org/officeDocument/2006/relationships/chart" Target="../charts/chart77.xml"/><Relationship Id="rId15" Type="http://schemas.openxmlformats.org/officeDocument/2006/relationships/chart" Target="../charts/chart87.xml"/><Relationship Id="rId10" Type="http://schemas.openxmlformats.org/officeDocument/2006/relationships/chart" Target="../charts/chart82.xml"/><Relationship Id="rId4" Type="http://schemas.openxmlformats.org/officeDocument/2006/relationships/chart" Target="../charts/chart76.xml"/><Relationship Id="rId9" Type="http://schemas.openxmlformats.org/officeDocument/2006/relationships/chart" Target="../charts/chart81.xml"/><Relationship Id="rId14" Type="http://schemas.openxmlformats.org/officeDocument/2006/relationships/chart" Target="../charts/chart86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8.xml"/><Relationship Id="rId13" Type="http://schemas.openxmlformats.org/officeDocument/2006/relationships/chart" Target="../charts/chart103.xml"/><Relationship Id="rId18" Type="http://schemas.openxmlformats.org/officeDocument/2006/relationships/chart" Target="../charts/chart108.xml"/><Relationship Id="rId3" Type="http://schemas.openxmlformats.org/officeDocument/2006/relationships/chart" Target="../charts/chart93.xml"/><Relationship Id="rId7" Type="http://schemas.openxmlformats.org/officeDocument/2006/relationships/chart" Target="../charts/chart97.xml"/><Relationship Id="rId12" Type="http://schemas.openxmlformats.org/officeDocument/2006/relationships/chart" Target="../charts/chart102.xml"/><Relationship Id="rId17" Type="http://schemas.openxmlformats.org/officeDocument/2006/relationships/chart" Target="../charts/chart107.xml"/><Relationship Id="rId2" Type="http://schemas.openxmlformats.org/officeDocument/2006/relationships/chart" Target="../charts/chart92.xml"/><Relationship Id="rId16" Type="http://schemas.openxmlformats.org/officeDocument/2006/relationships/chart" Target="../charts/chart106.xml"/><Relationship Id="rId1" Type="http://schemas.openxmlformats.org/officeDocument/2006/relationships/chart" Target="../charts/chart91.xml"/><Relationship Id="rId6" Type="http://schemas.openxmlformats.org/officeDocument/2006/relationships/chart" Target="../charts/chart96.xml"/><Relationship Id="rId11" Type="http://schemas.openxmlformats.org/officeDocument/2006/relationships/chart" Target="../charts/chart101.xml"/><Relationship Id="rId5" Type="http://schemas.openxmlformats.org/officeDocument/2006/relationships/chart" Target="../charts/chart95.xml"/><Relationship Id="rId15" Type="http://schemas.openxmlformats.org/officeDocument/2006/relationships/chart" Target="../charts/chart105.xml"/><Relationship Id="rId10" Type="http://schemas.openxmlformats.org/officeDocument/2006/relationships/chart" Target="../charts/chart100.xml"/><Relationship Id="rId4" Type="http://schemas.openxmlformats.org/officeDocument/2006/relationships/chart" Target="../charts/chart94.xml"/><Relationship Id="rId9" Type="http://schemas.openxmlformats.org/officeDocument/2006/relationships/chart" Target="../charts/chart99.xml"/><Relationship Id="rId14" Type="http://schemas.openxmlformats.org/officeDocument/2006/relationships/chart" Target="../charts/chart10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165100</xdr:colOff>
      <xdr:row>0</xdr:row>
      <xdr:rowOff>101600</xdr:rowOff>
    </xdr:from>
    <xdr:to>
      <xdr:col>26</xdr:col>
      <xdr:colOff>609600</xdr:colOff>
      <xdr:row>14</xdr:row>
      <xdr:rowOff>177800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781050</xdr:colOff>
      <xdr:row>0</xdr:row>
      <xdr:rowOff>95250</xdr:rowOff>
    </xdr:from>
    <xdr:to>
      <xdr:col>32</xdr:col>
      <xdr:colOff>387350</xdr:colOff>
      <xdr:row>14</xdr:row>
      <xdr:rowOff>171450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16</xdr:row>
      <xdr:rowOff>0</xdr:rowOff>
    </xdr:from>
    <xdr:to>
      <xdr:col>26</xdr:col>
      <xdr:colOff>444500</xdr:colOff>
      <xdr:row>30</xdr:row>
      <xdr:rowOff>95250</xdr:rowOff>
    </xdr:to>
    <xdr:graphicFrame macro="">
      <xdr:nvGraphicFramePr>
        <xdr:cNvPr id="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16</xdr:row>
      <xdr:rowOff>0</xdr:rowOff>
    </xdr:from>
    <xdr:to>
      <xdr:col>32</xdr:col>
      <xdr:colOff>444500</xdr:colOff>
      <xdr:row>30</xdr:row>
      <xdr:rowOff>95250</xdr:rowOff>
    </xdr:to>
    <xdr:graphicFrame macro="">
      <xdr:nvGraphicFramePr>
        <xdr:cNvPr id="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32</xdr:row>
      <xdr:rowOff>0</xdr:rowOff>
    </xdr:from>
    <xdr:to>
      <xdr:col>26</xdr:col>
      <xdr:colOff>444500</xdr:colOff>
      <xdr:row>46</xdr:row>
      <xdr:rowOff>76200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0</xdr:colOff>
      <xdr:row>32</xdr:row>
      <xdr:rowOff>0</xdr:rowOff>
    </xdr:from>
    <xdr:to>
      <xdr:col>32</xdr:col>
      <xdr:colOff>444500</xdr:colOff>
      <xdr:row>46</xdr:row>
      <xdr:rowOff>76200</xdr:rowOff>
    </xdr:to>
    <xdr:graphicFrame macro="">
      <xdr:nvGraphicFramePr>
        <xdr:cNvPr id="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26</xdr:col>
      <xdr:colOff>444500</xdr:colOff>
      <xdr:row>61</xdr:row>
      <xdr:rowOff>76200</xdr:rowOff>
    </xdr:to>
    <xdr:graphicFrame macro="">
      <xdr:nvGraphicFramePr>
        <xdr:cNvPr id="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0</xdr:colOff>
      <xdr:row>47</xdr:row>
      <xdr:rowOff>0</xdr:rowOff>
    </xdr:from>
    <xdr:to>
      <xdr:col>32</xdr:col>
      <xdr:colOff>444500</xdr:colOff>
      <xdr:row>61</xdr:row>
      <xdr:rowOff>76200</xdr:rowOff>
    </xdr:to>
    <xdr:graphicFrame macro="">
      <xdr:nvGraphicFramePr>
        <xdr:cNvPr id="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62</xdr:row>
      <xdr:rowOff>0</xdr:rowOff>
    </xdr:from>
    <xdr:to>
      <xdr:col>26</xdr:col>
      <xdr:colOff>444500</xdr:colOff>
      <xdr:row>76</xdr:row>
      <xdr:rowOff>76200</xdr:rowOff>
    </xdr:to>
    <xdr:graphicFrame macro="">
      <xdr:nvGraphicFramePr>
        <xdr:cNvPr id="1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0</xdr:colOff>
      <xdr:row>62</xdr:row>
      <xdr:rowOff>0</xdr:rowOff>
    </xdr:from>
    <xdr:to>
      <xdr:col>32</xdr:col>
      <xdr:colOff>444500</xdr:colOff>
      <xdr:row>76</xdr:row>
      <xdr:rowOff>76200</xdr:rowOff>
    </xdr:to>
    <xdr:graphicFrame macro="">
      <xdr:nvGraphicFramePr>
        <xdr:cNvPr id="1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0</xdr:colOff>
      <xdr:row>77</xdr:row>
      <xdr:rowOff>0</xdr:rowOff>
    </xdr:from>
    <xdr:to>
      <xdr:col>26</xdr:col>
      <xdr:colOff>444500</xdr:colOff>
      <xdr:row>91</xdr:row>
      <xdr:rowOff>76200</xdr:rowOff>
    </xdr:to>
    <xdr:graphicFrame macro="">
      <xdr:nvGraphicFramePr>
        <xdr:cNvPr id="1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27</xdr:col>
      <xdr:colOff>0</xdr:colOff>
      <xdr:row>77</xdr:row>
      <xdr:rowOff>0</xdr:rowOff>
    </xdr:from>
    <xdr:to>
      <xdr:col>32</xdr:col>
      <xdr:colOff>444500</xdr:colOff>
      <xdr:row>91</xdr:row>
      <xdr:rowOff>76200</xdr:rowOff>
    </xdr:to>
    <xdr:graphicFrame macro="">
      <xdr:nvGraphicFramePr>
        <xdr:cNvPr id="1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0</xdr:colOff>
      <xdr:row>92</xdr:row>
      <xdr:rowOff>0</xdr:rowOff>
    </xdr:from>
    <xdr:to>
      <xdr:col>26</xdr:col>
      <xdr:colOff>444500</xdr:colOff>
      <xdr:row>106</xdr:row>
      <xdr:rowOff>76200</xdr:rowOff>
    </xdr:to>
    <xdr:graphicFrame macro="">
      <xdr:nvGraphicFramePr>
        <xdr:cNvPr id="1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27</xdr:col>
      <xdr:colOff>0</xdr:colOff>
      <xdr:row>92</xdr:row>
      <xdr:rowOff>0</xdr:rowOff>
    </xdr:from>
    <xdr:to>
      <xdr:col>32</xdr:col>
      <xdr:colOff>444500</xdr:colOff>
      <xdr:row>106</xdr:row>
      <xdr:rowOff>76200</xdr:rowOff>
    </xdr:to>
    <xdr:graphicFrame macro="">
      <xdr:nvGraphicFramePr>
        <xdr:cNvPr id="1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0</xdr:colOff>
      <xdr:row>108</xdr:row>
      <xdr:rowOff>0</xdr:rowOff>
    </xdr:from>
    <xdr:to>
      <xdr:col>26</xdr:col>
      <xdr:colOff>444500</xdr:colOff>
      <xdr:row>122</xdr:row>
      <xdr:rowOff>76200</xdr:rowOff>
    </xdr:to>
    <xdr:graphicFrame macro="">
      <xdr:nvGraphicFramePr>
        <xdr:cNvPr id="1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27</xdr:col>
      <xdr:colOff>0</xdr:colOff>
      <xdr:row>108</xdr:row>
      <xdr:rowOff>0</xdr:rowOff>
    </xdr:from>
    <xdr:to>
      <xdr:col>32</xdr:col>
      <xdr:colOff>444500</xdr:colOff>
      <xdr:row>122</xdr:row>
      <xdr:rowOff>76200</xdr:rowOff>
    </xdr:to>
    <xdr:graphicFrame macro="">
      <xdr:nvGraphicFramePr>
        <xdr:cNvPr id="1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21</xdr:col>
      <xdr:colOff>0</xdr:colOff>
      <xdr:row>123</xdr:row>
      <xdr:rowOff>0</xdr:rowOff>
    </xdr:from>
    <xdr:to>
      <xdr:col>26</xdr:col>
      <xdr:colOff>444500</xdr:colOff>
      <xdr:row>137</xdr:row>
      <xdr:rowOff>76200</xdr:rowOff>
    </xdr:to>
    <xdr:graphicFrame macro="">
      <xdr:nvGraphicFramePr>
        <xdr:cNvPr id="1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27</xdr:col>
      <xdr:colOff>0</xdr:colOff>
      <xdr:row>123</xdr:row>
      <xdr:rowOff>0</xdr:rowOff>
    </xdr:from>
    <xdr:to>
      <xdr:col>32</xdr:col>
      <xdr:colOff>444500</xdr:colOff>
      <xdr:row>137</xdr:row>
      <xdr:rowOff>76200</xdr:rowOff>
    </xdr:to>
    <xdr:graphicFrame macro="">
      <xdr:nvGraphicFramePr>
        <xdr:cNvPr id="1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165100</xdr:colOff>
      <xdr:row>0</xdr:row>
      <xdr:rowOff>101600</xdr:rowOff>
    </xdr:from>
    <xdr:to>
      <xdr:col>26</xdr:col>
      <xdr:colOff>609600</xdr:colOff>
      <xdr:row>14</xdr:row>
      <xdr:rowOff>177800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781050</xdr:colOff>
      <xdr:row>0</xdr:row>
      <xdr:rowOff>95250</xdr:rowOff>
    </xdr:from>
    <xdr:to>
      <xdr:col>32</xdr:col>
      <xdr:colOff>387350</xdr:colOff>
      <xdr:row>14</xdr:row>
      <xdr:rowOff>171450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16</xdr:row>
      <xdr:rowOff>0</xdr:rowOff>
    </xdr:from>
    <xdr:to>
      <xdr:col>26</xdr:col>
      <xdr:colOff>444500</xdr:colOff>
      <xdr:row>30</xdr:row>
      <xdr:rowOff>95250</xdr:rowOff>
    </xdr:to>
    <xdr:graphicFrame macro="">
      <xdr:nvGraphicFramePr>
        <xdr:cNvPr id="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16</xdr:row>
      <xdr:rowOff>0</xdr:rowOff>
    </xdr:from>
    <xdr:to>
      <xdr:col>32</xdr:col>
      <xdr:colOff>444500</xdr:colOff>
      <xdr:row>30</xdr:row>
      <xdr:rowOff>95250</xdr:rowOff>
    </xdr:to>
    <xdr:graphicFrame macro="">
      <xdr:nvGraphicFramePr>
        <xdr:cNvPr id="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32</xdr:row>
      <xdr:rowOff>0</xdr:rowOff>
    </xdr:from>
    <xdr:to>
      <xdr:col>26</xdr:col>
      <xdr:colOff>444500</xdr:colOff>
      <xdr:row>46</xdr:row>
      <xdr:rowOff>76200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0</xdr:colOff>
      <xdr:row>32</xdr:row>
      <xdr:rowOff>0</xdr:rowOff>
    </xdr:from>
    <xdr:to>
      <xdr:col>32</xdr:col>
      <xdr:colOff>444500</xdr:colOff>
      <xdr:row>46</xdr:row>
      <xdr:rowOff>76200</xdr:rowOff>
    </xdr:to>
    <xdr:graphicFrame macro="">
      <xdr:nvGraphicFramePr>
        <xdr:cNvPr id="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0</xdr:colOff>
      <xdr:row>47</xdr:row>
      <xdr:rowOff>0</xdr:rowOff>
    </xdr:from>
    <xdr:to>
      <xdr:col>26</xdr:col>
      <xdr:colOff>444500</xdr:colOff>
      <xdr:row>61</xdr:row>
      <xdr:rowOff>76200</xdr:rowOff>
    </xdr:to>
    <xdr:graphicFrame macro="">
      <xdr:nvGraphicFramePr>
        <xdr:cNvPr id="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0</xdr:colOff>
      <xdr:row>47</xdr:row>
      <xdr:rowOff>0</xdr:rowOff>
    </xdr:from>
    <xdr:to>
      <xdr:col>32</xdr:col>
      <xdr:colOff>444500</xdr:colOff>
      <xdr:row>61</xdr:row>
      <xdr:rowOff>76200</xdr:rowOff>
    </xdr:to>
    <xdr:graphicFrame macro="">
      <xdr:nvGraphicFramePr>
        <xdr:cNvPr id="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62</xdr:row>
      <xdr:rowOff>0</xdr:rowOff>
    </xdr:from>
    <xdr:to>
      <xdr:col>26</xdr:col>
      <xdr:colOff>444500</xdr:colOff>
      <xdr:row>76</xdr:row>
      <xdr:rowOff>76200</xdr:rowOff>
    </xdr:to>
    <xdr:graphicFrame macro="">
      <xdr:nvGraphicFramePr>
        <xdr:cNvPr id="10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0</xdr:colOff>
      <xdr:row>62</xdr:row>
      <xdr:rowOff>0</xdr:rowOff>
    </xdr:from>
    <xdr:to>
      <xdr:col>32</xdr:col>
      <xdr:colOff>444500</xdr:colOff>
      <xdr:row>76</xdr:row>
      <xdr:rowOff>76200</xdr:rowOff>
    </xdr:to>
    <xdr:graphicFrame macro="">
      <xdr:nvGraphicFramePr>
        <xdr:cNvPr id="1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0</xdr:colOff>
      <xdr:row>77</xdr:row>
      <xdr:rowOff>0</xdr:rowOff>
    </xdr:from>
    <xdr:to>
      <xdr:col>26</xdr:col>
      <xdr:colOff>444500</xdr:colOff>
      <xdr:row>91</xdr:row>
      <xdr:rowOff>76200</xdr:rowOff>
    </xdr:to>
    <xdr:graphicFrame macro="">
      <xdr:nvGraphicFramePr>
        <xdr:cNvPr id="1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27</xdr:col>
      <xdr:colOff>0</xdr:colOff>
      <xdr:row>77</xdr:row>
      <xdr:rowOff>0</xdr:rowOff>
    </xdr:from>
    <xdr:to>
      <xdr:col>32</xdr:col>
      <xdr:colOff>444500</xdr:colOff>
      <xdr:row>91</xdr:row>
      <xdr:rowOff>76200</xdr:rowOff>
    </xdr:to>
    <xdr:graphicFrame macro="">
      <xdr:nvGraphicFramePr>
        <xdr:cNvPr id="1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0</xdr:colOff>
      <xdr:row>92</xdr:row>
      <xdr:rowOff>0</xdr:rowOff>
    </xdr:from>
    <xdr:to>
      <xdr:col>26</xdr:col>
      <xdr:colOff>444500</xdr:colOff>
      <xdr:row>106</xdr:row>
      <xdr:rowOff>76200</xdr:rowOff>
    </xdr:to>
    <xdr:graphicFrame macro="">
      <xdr:nvGraphicFramePr>
        <xdr:cNvPr id="14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27</xdr:col>
      <xdr:colOff>0</xdr:colOff>
      <xdr:row>92</xdr:row>
      <xdr:rowOff>0</xdr:rowOff>
    </xdr:from>
    <xdr:to>
      <xdr:col>32</xdr:col>
      <xdr:colOff>444500</xdr:colOff>
      <xdr:row>106</xdr:row>
      <xdr:rowOff>76200</xdr:rowOff>
    </xdr:to>
    <xdr:graphicFrame macro="">
      <xdr:nvGraphicFramePr>
        <xdr:cNvPr id="15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0</xdr:colOff>
      <xdr:row>108</xdr:row>
      <xdr:rowOff>0</xdr:rowOff>
    </xdr:from>
    <xdr:to>
      <xdr:col>26</xdr:col>
      <xdr:colOff>444500</xdr:colOff>
      <xdr:row>122</xdr:row>
      <xdr:rowOff>76200</xdr:rowOff>
    </xdr:to>
    <xdr:graphicFrame macro="">
      <xdr:nvGraphicFramePr>
        <xdr:cNvPr id="1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27</xdr:col>
      <xdr:colOff>0</xdr:colOff>
      <xdr:row>108</xdr:row>
      <xdr:rowOff>0</xdr:rowOff>
    </xdr:from>
    <xdr:to>
      <xdr:col>32</xdr:col>
      <xdr:colOff>444500</xdr:colOff>
      <xdr:row>122</xdr:row>
      <xdr:rowOff>76200</xdr:rowOff>
    </xdr:to>
    <xdr:graphicFrame macro="">
      <xdr:nvGraphicFramePr>
        <xdr:cNvPr id="17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21</xdr:col>
      <xdr:colOff>0</xdr:colOff>
      <xdr:row>123</xdr:row>
      <xdr:rowOff>0</xdr:rowOff>
    </xdr:from>
    <xdr:to>
      <xdr:col>26</xdr:col>
      <xdr:colOff>444500</xdr:colOff>
      <xdr:row>137</xdr:row>
      <xdr:rowOff>76200</xdr:rowOff>
    </xdr:to>
    <xdr:graphicFrame macro="">
      <xdr:nvGraphicFramePr>
        <xdr:cNvPr id="1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27</xdr:col>
      <xdr:colOff>0</xdr:colOff>
      <xdr:row>123</xdr:row>
      <xdr:rowOff>0</xdr:rowOff>
    </xdr:from>
    <xdr:to>
      <xdr:col>32</xdr:col>
      <xdr:colOff>444500</xdr:colOff>
      <xdr:row>137</xdr:row>
      <xdr:rowOff>76200</xdr:rowOff>
    </xdr:to>
    <xdr:graphicFrame macro="">
      <xdr:nvGraphicFramePr>
        <xdr:cNvPr id="19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82550</xdr:colOff>
      <xdr:row>2</xdr:row>
      <xdr:rowOff>177800</xdr:rowOff>
    </xdr:from>
    <xdr:to>
      <xdr:col>26</xdr:col>
      <xdr:colOff>527050</xdr:colOff>
      <xdr:row>21</xdr:row>
      <xdr:rowOff>127000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3</xdr:row>
      <xdr:rowOff>0</xdr:rowOff>
    </xdr:from>
    <xdr:to>
      <xdr:col>32</xdr:col>
      <xdr:colOff>584200</xdr:colOff>
      <xdr:row>21</xdr:row>
      <xdr:rowOff>127000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24</xdr:row>
      <xdr:rowOff>0</xdr:rowOff>
    </xdr:from>
    <xdr:to>
      <xdr:col>26</xdr:col>
      <xdr:colOff>444500</xdr:colOff>
      <xdr:row>42</xdr:row>
      <xdr:rowOff>139700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24</xdr:row>
      <xdr:rowOff>0</xdr:rowOff>
    </xdr:from>
    <xdr:to>
      <xdr:col>32</xdr:col>
      <xdr:colOff>584200</xdr:colOff>
      <xdr:row>42</xdr:row>
      <xdr:rowOff>127000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44</xdr:row>
      <xdr:rowOff>0</xdr:rowOff>
    </xdr:from>
    <xdr:to>
      <xdr:col>26</xdr:col>
      <xdr:colOff>584200</xdr:colOff>
      <xdr:row>62</xdr:row>
      <xdr:rowOff>127000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0</xdr:colOff>
      <xdr:row>44</xdr:row>
      <xdr:rowOff>0</xdr:rowOff>
    </xdr:from>
    <xdr:to>
      <xdr:col>32</xdr:col>
      <xdr:colOff>444500</xdr:colOff>
      <xdr:row>62</xdr:row>
      <xdr:rowOff>139700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0</xdr:colOff>
      <xdr:row>64</xdr:row>
      <xdr:rowOff>0</xdr:rowOff>
    </xdr:from>
    <xdr:to>
      <xdr:col>26</xdr:col>
      <xdr:colOff>444500</xdr:colOff>
      <xdr:row>82</xdr:row>
      <xdr:rowOff>139700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0</xdr:colOff>
      <xdr:row>64</xdr:row>
      <xdr:rowOff>0</xdr:rowOff>
    </xdr:from>
    <xdr:to>
      <xdr:col>32</xdr:col>
      <xdr:colOff>444500</xdr:colOff>
      <xdr:row>82</xdr:row>
      <xdr:rowOff>139700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84</xdr:row>
      <xdr:rowOff>0</xdr:rowOff>
    </xdr:from>
    <xdr:to>
      <xdr:col>26</xdr:col>
      <xdr:colOff>444500</xdr:colOff>
      <xdr:row>102</xdr:row>
      <xdr:rowOff>139700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0</xdr:colOff>
      <xdr:row>84</xdr:row>
      <xdr:rowOff>0</xdr:rowOff>
    </xdr:from>
    <xdr:to>
      <xdr:col>32</xdr:col>
      <xdr:colOff>584200</xdr:colOff>
      <xdr:row>102</xdr:row>
      <xdr:rowOff>127000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0</xdr:colOff>
      <xdr:row>104</xdr:row>
      <xdr:rowOff>0</xdr:rowOff>
    </xdr:from>
    <xdr:to>
      <xdr:col>26</xdr:col>
      <xdr:colOff>444500</xdr:colOff>
      <xdr:row>122</xdr:row>
      <xdr:rowOff>139700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27</xdr:col>
      <xdr:colOff>0</xdr:colOff>
      <xdr:row>104</xdr:row>
      <xdr:rowOff>0</xdr:rowOff>
    </xdr:from>
    <xdr:to>
      <xdr:col>32</xdr:col>
      <xdr:colOff>584200</xdr:colOff>
      <xdr:row>122</xdr:row>
      <xdr:rowOff>127000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0</xdr:colOff>
      <xdr:row>124</xdr:row>
      <xdr:rowOff>0</xdr:rowOff>
    </xdr:from>
    <xdr:to>
      <xdr:col>26</xdr:col>
      <xdr:colOff>444500</xdr:colOff>
      <xdr:row>142</xdr:row>
      <xdr:rowOff>139700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27</xdr:col>
      <xdr:colOff>0</xdr:colOff>
      <xdr:row>124</xdr:row>
      <xdr:rowOff>0</xdr:rowOff>
    </xdr:from>
    <xdr:to>
      <xdr:col>32</xdr:col>
      <xdr:colOff>444500</xdr:colOff>
      <xdr:row>142</xdr:row>
      <xdr:rowOff>139700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0</xdr:colOff>
      <xdr:row>144</xdr:row>
      <xdr:rowOff>0</xdr:rowOff>
    </xdr:from>
    <xdr:to>
      <xdr:col>26</xdr:col>
      <xdr:colOff>444500</xdr:colOff>
      <xdr:row>162</xdr:row>
      <xdr:rowOff>139700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27</xdr:col>
      <xdr:colOff>0</xdr:colOff>
      <xdr:row>144</xdr:row>
      <xdr:rowOff>0</xdr:rowOff>
    </xdr:from>
    <xdr:to>
      <xdr:col>32</xdr:col>
      <xdr:colOff>584200</xdr:colOff>
      <xdr:row>162</xdr:row>
      <xdr:rowOff>127000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21</xdr:col>
      <xdr:colOff>0</xdr:colOff>
      <xdr:row>165</xdr:row>
      <xdr:rowOff>0</xdr:rowOff>
    </xdr:from>
    <xdr:to>
      <xdr:col>26</xdr:col>
      <xdr:colOff>444500</xdr:colOff>
      <xdr:row>183</xdr:row>
      <xdr:rowOff>139700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27</xdr:col>
      <xdr:colOff>0</xdr:colOff>
      <xdr:row>165</xdr:row>
      <xdr:rowOff>0</xdr:rowOff>
    </xdr:from>
    <xdr:to>
      <xdr:col>32</xdr:col>
      <xdr:colOff>584200</xdr:colOff>
      <xdr:row>183</xdr:row>
      <xdr:rowOff>127000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82550</xdr:colOff>
      <xdr:row>2</xdr:row>
      <xdr:rowOff>177800</xdr:rowOff>
    </xdr:from>
    <xdr:to>
      <xdr:col>26</xdr:col>
      <xdr:colOff>527050</xdr:colOff>
      <xdr:row>21</xdr:row>
      <xdr:rowOff>127000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3</xdr:row>
      <xdr:rowOff>0</xdr:rowOff>
    </xdr:from>
    <xdr:to>
      <xdr:col>32</xdr:col>
      <xdr:colOff>584200</xdr:colOff>
      <xdr:row>21</xdr:row>
      <xdr:rowOff>127000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24</xdr:row>
      <xdr:rowOff>0</xdr:rowOff>
    </xdr:from>
    <xdr:to>
      <xdr:col>26</xdr:col>
      <xdr:colOff>444500</xdr:colOff>
      <xdr:row>42</xdr:row>
      <xdr:rowOff>139700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24</xdr:row>
      <xdr:rowOff>0</xdr:rowOff>
    </xdr:from>
    <xdr:to>
      <xdr:col>32</xdr:col>
      <xdr:colOff>584200</xdr:colOff>
      <xdr:row>42</xdr:row>
      <xdr:rowOff>127000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44</xdr:row>
      <xdr:rowOff>0</xdr:rowOff>
    </xdr:from>
    <xdr:to>
      <xdr:col>26</xdr:col>
      <xdr:colOff>584200</xdr:colOff>
      <xdr:row>62</xdr:row>
      <xdr:rowOff>127000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0</xdr:colOff>
      <xdr:row>44</xdr:row>
      <xdr:rowOff>0</xdr:rowOff>
    </xdr:from>
    <xdr:to>
      <xdr:col>32</xdr:col>
      <xdr:colOff>444500</xdr:colOff>
      <xdr:row>62</xdr:row>
      <xdr:rowOff>139700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0</xdr:colOff>
      <xdr:row>64</xdr:row>
      <xdr:rowOff>0</xdr:rowOff>
    </xdr:from>
    <xdr:to>
      <xdr:col>26</xdr:col>
      <xdr:colOff>444500</xdr:colOff>
      <xdr:row>82</xdr:row>
      <xdr:rowOff>139700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0</xdr:colOff>
      <xdr:row>64</xdr:row>
      <xdr:rowOff>0</xdr:rowOff>
    </xdr:from>
    <xdr:to>
      <xdr:col>32</xdr:col>
      <xdr:colOff>444500</xdr:colOff>
      <xdr:row>82</xdr:row>
      <xdr:rowOff>139700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84</xdr:row>
      <xdr:rowOff>0</xdr:rowOff>
    </xdr:from>
    <xdr:to>
      <xdr:col>26</xdr:col>
      <xdr:colOff>444500</xdr:colOff>
      <xdr:row>102</xdr:row>
      <xdr:rowOff>139700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0</xdr:colOff>
      <xdr:row>84</xdr:row>
      <xdr:rowOff>0</xdr:rowOff>
    </xdr:from>
    <xdr:to>
      <xdr:col>32</xdr:col>
      <xdr:colOff>584200</xdr:colOff>
      <xdr:row>102</xdr:row>
      <xdr:rowOff>127000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0</xdr:colOff>
      <xdr:row>104</xdr:row>
      <xdr:rowOff>0</xdr:rowOff>
    </xdr:from>
    <xdr:to>
      <xdr:col>26</xdr:col>
      <xdr:colOff>444500</xdr:colOff>
      <xdr:row>122</xdr:row>
      <xdr:rowOff>139700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27</xdr:col>
      <xdr:colOff>0</xdr:colOff>
      <xdr:row>104</xdr:row>
      <xdr:rowOff>0</xdr:rowOff>
    </xdr:from>
    <xdr:to>
      <xdr:col>32</xdr:col>
      <xdr:colOff>584200</xdr:colOff>
      <xdr:row>122</xdr:row>
      <xdr:rowOff>127000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0</xdr:colOff>
      <xdr:row>124</xdr:row>
      <xdr:rowOff>0</xdr:rowOff>
    </xdr:from>
    <xdr:to>
      <xdr:col>26</xdr:col>
      <xdr:colOff>444500</xdr:colOff>
      <xdr:row>142</xdr:row>
      <xdr:rowOff>139700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27</xdr:col>
      <xdr:colOff>0</xdr:colOff>
      <xdr:row>124</xdr:row>
      <xdr:rowOff>0</xdr:rowOff>
    </xdr:from>
    <xdr:to>
      <xdr:col>32</xdr:col>
      <xdr:colOff>444500</xdr:colOff>
      <xdr:row>142</xdr:row>
      <xdr:rowOff>139700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0</xdr:colOff>
      <xdr:row>144</xdr:row>
      <xdr:rowOff>0</xdr:rowOff>
    </xdr:from>
    <xdr:to>
      <xdr:col>26</xdr:col>
      <xdr:colOff>444500</xdr:colOff>
      <xdr:row>162</xdr:row>
      <xdr:rowOff>139700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27</xdr:col>
      <xdr:colOff>0</xdr:colOff>
      <xdr:row>144</xdr:row>
      <xdr:rowOff>0</xdr:rowOff>
    </xdr:from>
    <xdr:to>
      <xdr:col>32</xdr:col>
      <xdr:colOff>584200</xdr:colOff>
      <xdr:row>162</xdr:row>
      <xdr:rowOff>127000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21</xdr:col>
      <xdr:colOff>0</xdr:colOff>
      <xdr:row>165</xdr:row>
      <xdr:rowOff>0</xdr:rowOff>
    </xdr:from>
    <xdr:to>
      <xdr:col>26</xdr:col>
      <xdr:colOff>444500</xdr:colOff>
      <xdr:row>183</xdr:row>
      <xdr:rowOff>139700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27</xdr:col>
      <xdr:colOff>0</xdr:colOff>
      <xdr:row>165</xdr:row>
      <xdr:rowOff>0</xdr:rowOff>
    </xdr:from>
    <xdr:to>
      <xdr:col>32</xdr:col>
      <xdr:colOff>584200</xdr:colOff>
      <xdr:row>183</xdr:row>
      <xdr:rowOff>127000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82550</xdr:colOff>
      <xdr:row>2</xdr:row>
      <xdr:rowOff>177800</xdr:rowOff>
    </xdr:from>
    <xdr:to>
      <xdr:col>26</xdr:col>
      <xdr:colOff>527050</xdr:colOff>
      <xdr:row>21</xdr:row>
      <xdr:rowOff>127000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3</xdr:row>
      <xdr:rowOff>0</xdr:rowOff>
    </xdr:from>
    <xdr:to>
      <xdr:col>32</xdr:col>
      <xdr:colOff>584200</xdr:colOff>
      <xdr:row>21</xdr:row>
      <xdr:rowOff>127000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24</xdr:row>
      <xdr:rowOff>0</xdr:rowOff>
    </xdr:from>
    <xdr:to>
      <xdr:col>26</xdr:col>
      <xdr:colOff>444500</xdr:colOff>
      <xdr:row>42</xdr:row>
      <xdr:rowOff>139700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24</xdr:row>
      <xdr:rowOff>0</xdr:rowOff>
    </xdr:from>
    <xdr:to>
      <xdr:col>32</xdr:col>
      <xdr:colOff>584200</xdr:colOff>
      <xdr:row>42</xdr:row>
      <xdr:rowOff>127000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44</xdr:row>
      <xdr:rowOff>0</xdr:rowOff>
    </xdr:from>
    <xdr:to>
      <xdr:col>26</xdr:col>
      <xdr:colOff>584200</xdr:colOff>
      <xdr:row>62</xdr:row>
      <xdr:rowOff>127000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0</xdr:colOff>
      <xdr:row>44</xdr:row>
      <xdr:rowOff>0</xdr:rowOff>
    </xdr:from>
    <xdr:to>
      <xdr:col>32</xdr:col>
      <xdr:colOff>444500</xdr:colOff>
      <xdr:row>62</xdr:row>
      <xdr:rowOff>139700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0</xdr:colOff>
      <xdr:row>64</xdr:row>
      <xdr:rowOff>0</xdr:rowOff>
    </xdr:from>
    <xdr:to>
      <xdr:col>26</xdr:col>
      <xdr:colOff>444500</xdr:colOff>
      <xdr:row>82</xdr:row>
      <xdr:rowOff>139700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0</xdr:colOff>
      <xdr:row>64</xdr:row>
      <xdr:rowOff>0</xdr:rowOff>
    </xdr:from>
    <xdr:to>
      <xdr:col>32</xdr:col>
      <xdr:colOff>444500</xdr:colOff>
      <xdr:row>82</xdr:row>
      <xdr:rowOff>139700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84</xdr:row>
      <xdr:rowOff>0</xdr:rowOff>
    </xdr:from>
    <xdr:to>
      <xdr:col>26</xdr:col>
      <xdr:colOff>444500</xdr:colOff>
      <xdr:row>102</xdr:row>
      <xdr:rowOff>139700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0</xdr:colOff>
      <xdr:row>84</xdr:row>
      <xdr:rowOff>0</xdr:rowOff>
    </xdr:from>
    <xdr:to>
      <xdr:col>32</xdr:col>
      <xdr:colOff>584200</xdr:colOff>
      <xdr:row>102</xdr:row>
      <xdr:rowOff>127000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0</xdr:colOff>
      <xdr:row>104</xdr:row>
      <xdr:rowOff>0</xdr:rowOff>
    </xdr:from>
    <xdr:to>
      <xdr:col>26</xdr:col>
      <xdr:colOff>444500</xdr:colOff>
      <xdr:row>122</xdr:row>
      <xdr:rowOff>139700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27</xdr:col>
      <xdr:colOff>0</xdr:colOff>
      <xdr:row>104</xdr:row>
      <xdr:rowOff>0</xdr:rowOff>
    </xdr:from>
    <xdr:to>
      <xdr:col>32</xdr:col>
      <xdr:colOff>584200</xdr:colOff>
      <xdr:row>122</xdr:row>
      <xdr:rowOff>127000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0</xdr:colOff>
      <xdr:row>124</xdr:row>
      <xdr:rowOff>0</xdr:rowOff>
    </xdr:from>
    <xdr:to>
      <xdr:col>26</xdr:col>
      <xdr:colOff>444500</xdr:colOff>
      <xdr:row>142</xdr:row>
      <xdr:rowOff>139700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27</xdr:col>
      <xdr:colOff>0</xdr:colOff>
      <xdr:row>124</xdr:row>
      <xdr:rowOff>0</xdr:rowOff>
    </xdr:from>
    <xdr:to>
      <xdr:col>32</xdr:col>
      <xdr:colOff>444500</xdr:colOff>
      <xdr:row>142</xdr:row>
      <xdr:rowOff>139700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0</xdr:colOff>
      <xdr:row>144</xdr:row>
      <xdr:rowOff>0</xdr:rowOff>
    </xdr:from>
    <xdr:to>
      <xdr:col>26</xdr:col>
      <xdr:colOff>444500</xdr:colOff>
      <xdr:row>162</xdr:row>
      <xdr:rowOff>139700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27</xdr:col>
      <xdr:colOff>0</xdr:colOff>
      <xdr:row>144</xdr:row>
      <xdr:rowOff>0</xdr:rowOff>
    </xdr:from>
    <xdr:to>
      <xdr:col>32</xdr:col>
      <xdr:colOff>584200</xdr:colOff>
      <xdr:row>162</xdr:row>
      <xdr:rowOff>127000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21</xdr:col>
      <xdr:colOff>0</xdr:colOff>
      <xdr:row>165</xdr:row>
      <xdr:rowOff>0</xdr:rowOff>
    </xdr:from>
    <xdr:to>
      <xdr:col>26</xdr:col>
      <xdr:colOff>444500</xdr:colOff>
      <xdr:row>183</xdr:row>
      <xdr:rowOff>139700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27</xdr:col>
      <xdr:colOff>0</xdr:colOff>
      <xdr:row>165</xdr:row>
      <xdr:rowOff>0</xdr:rowOff>
    </xdr:from>
    <xdr:to>
      <xdr:col>32</xdr:col>
      <xdr:colOff>584200</xdr:colOff>
      <xdr:row>183</xdr:row>
      <xdr:rowOff>127000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82550</xdr:colOff>
      <xdr:row>2</xdr:row>
      <xdr:rowOff>177800</xdr:rowOff>
    </xdr:from>
    <xdr:to>
      <xdr:col>26</xdr:col>
      <xdr:colOff>527050</xdr:colOff>
      <xdr:row>21</xdr:row>
      <xdr:rowOff>127000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3</xdr:row>
      <xdr:rowOff>0</xdr:rowOff>
    </xdr:from>
    <xdr:to>
      <xdr:col>32</xdr:col>
      <xdr:colOff>584200</xdr:colOff>
      <xdr:row>21</xdr:row>
      <xdr:rowOff>127000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24</xdr:row>
      <xdr:rowOff>0</xdr:rowOff>
    </xdr:from>
    <xdr:to>
      <xdr:col>26</xdr:col>
      <xdr:colOff>444500</xdr:colOff>
      <xdr:row>42</xdr:row>
      <xdr:rowOff>139700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0</xdr:colOff>
      <xdr:row>24</xdr:row>
      <xdr:rowOff>0</xdr:rowOff>
    </xdr:from>
    <xdr:to>
      <xdr:col>32</xdr:col>
      <xdr:colOff>584200</xdr:colOff>
      <xdr:row>42</xdr:row>
      <xdr:rowOff>127000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44</xdr:row>
      <xdr:rowOff>0</xdr:rowOff>
    </xdr:from>
    <xdr:to>
      <xdr:col>26</xdr:col>
      <xdr:colOff>584200</xdr:colOff>
      <xdr:row>62</xdr:row>
      <xdr:rowOff>127000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0</xdr:colOff>
      <xdr:row>44</xdr:row>
      <xdr:rowOff>0</xdr:rowOff>
    </xdr:from>
    <xdr:to>
      <xdr:col>32</xdr:col>
      <xdr:colOff>444500</xdr:colOff>
      <xdr:row>62</xdr:row>
      <xdr:rowOff>139700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0</xdr:colOff>
      <xdr:row>64</xdr:row>
      <xdr:rowOff>0</xdr:rowOff>
    </xdr:from>
    <xdr:to>
      <xdr:col>26</xdr:col>
      <xdr:colOff>444500</xdr:colOff>
      <xdr:row>82</xdr:row>
      <xdr:rowOff>139700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27</xdr:col>
      <xdr:colOff>0</xdr:colOff>
      <xdr:row>64</xdr:row>
      <xdr:rowOff>0</xdr:rowOff>
    </xdr:from>
    <xdr:to>
      <xdr:col>32</xdr:col>
      <xdr:colOff>444500</xdr:colOff>
      <xdr:row>82</xdr:row>
      <xdr:rowOff>139700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84</xdr:row>
      <xdr:rowOff>0</xdr:rowOff>
    </xdr:from>
    <xdr:to>
      <xdr:col>26</xdr:col>
      <xdr:colOff>444500</xdr:colOff>
      <xdr:row>102</xdr:row>
      <xdr:rowOff>139700</xdr:rowOff>
    </xdr:to>
    <xdr:graphicFrame macro="">
      <xdr:nvGraphicFramePr>
        <xdr:cNvPr id="10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27</xdr:col>
      <xdr:colOff>0</xdr:colOff>
      <xdr:row>84</xdr:row>
      <xdr:rowOff>0</xdr:rowOff>
    </xdr:from>
    <xdr:to>
      <xdr:col>32</xdr:col>
      <xdr:colOff>584200</xdr:colOff>
      <xdr:row>102</xdr:row>
      <xdr:rowOff>127000</xdr:rowOff>
    </xdr:to>
    <xdr:graphicFrame macro="">
      <xdr:nvGraphicFramePr>
        <xdr:cNvPr id="11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21</xdr:col>
      <xdr:colOff>0</xdr:colOff>
      <xdr:row>104</xdr:row>
      <xdr:rowOff>0</xdr:rowOff>
    </xdr:from>
    <xdr:to>
      <xdr:col>26</xdr:col>
      <xdr:colOff>444500</xdr:colOff>
      <xdr:row>122</xdr:row>
      <xdr:rowOff>139700</xdr:rowOff>
    </xdr:to>
    <xdr:graphicFrame macro="">
      <xdr:nvGraphicFramePr>
        <xdr:cNvPr id="12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27</xdr:col>
      <xdr:colOff>0</xdr:colOff>
      <xdr:row>104</xdr:row>
      <xdr:rowOff>0</xdr:rowOff>
    </xdr:from>
    <xdr:to>
      <xdr:col>32</xdr:col>
      <xdr:colOff>584200</xdr:colOff>
      <xdr:row>122</xdr:row>
      <xdr:rowOff>127000</xdr:rowOff>
    </xdr:to>
    <xdr:graphicFrame macro="">
      <xdr:nvGraphicFramePr>
        <xdr:cNvPr id="13" name="Gráfico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0</xdr:colOff>
      <xdr:row>124</xdr:row>
      <xdr:rowOff>0</xdr:rowOff>
    </xdr:from>
    <xdr:to>
      <xdr:col>26</xdr:col>
      <xdr:colOff>444500</xdr:colOff>
      <xdr:row>142</xdr:row>
      <xdr:rowOff>139700</xdr:rowOff>
    </xdr:to>
    <xdr:graphicFrame macro="">
      <xdr:nvGraphicFramePr>
        <xdr:cNvPr id="14" name="Gráfico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27</xdr:col>
      <xdr:colOff>0</xdr:colOff>
      <xdr:row>124</xdr:row>
      <xdr:rowOff>0</xdr:rowOff>
    </xdr:from>
    <xdr:to>
      <xdr:col>32</xdr:col>
      <xdr:colOff>444500</xdr:colOff>
      <xdr:row>142</xdr:row>
      <xdr:rowOff>139700</xdr:rowOff>
    </xdr:to>
    <xdr:graphicFrame macro="">
      <xdr:nvGraphicFramePr>
        <xdr:cNvPr id="15" name="Gráfico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21</xdr:col>
      <xdr:colOff>0</xdr:colOff>
      <xdr:row>144</xdr:row>
      <xdr:rowOff>0</xdr:rowOff>
    </xdr:from>
    <xdr:to>
      <xdr:col>26</xdr:col>
      <xdr:colOff>444500</xdr:colOff>
      <xdr:row>162</xdr:row>
      <xdr:rowOff>139700</xdr:rowOff>
    </xdr:to>
    <xdr:graphicFrame macro="">
      <xdr:nvGraphicFramePr>
        <xdr:cNvPr id="16" name="Gráfico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27</xdr:col>
      <xdr:colOff>0</xdr:colOff>
      <xdr:row>144</xdr:row>
      <xdr:rowOff>0</xdr:rowOff>
    </xdr:from>
    <xdr:to>
      <xdr:col>32</xdr:col>
      <xdr:colOff>584200</xdr:colOff>
      <xdr:row>162</xdr:row>
      <xdr:rowOff>127000</xdr:rowOff>
    </xdr:to>
    <xdr:graphicFrame macro="">
      <xdr:nvGraphicFramePr>
        <xdr:cNvPr id="17" name="Gráfico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21</xdr:col>
      <xdr:colOff>0</xdr:colOff>
      <xdr:row>165</xdr:row>
      <xdr:rowOff>0</xdr:rowOff>
    </xdr:from>
    <xdr:to>
      <xdr:col>26</xdr:col>
      <xdr:colOff>444500</xdr:colOff>
      <xdr:row>183</xdr:row>
      <xdr:rowOff>139700</xdr:rowOff>
    </xdr:to>
    <xdr:graphicFrame macro="">
      <xdr:nvGraphicFramePr>
        <xdr:cNvPr id="18" name="Gráfico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27</xdr:col>
      <xdr:colOff>0</xdr:colOff>
      <xdr:row>165</xdr:row>
      <xdr:rowOff>0</xdr:rowOff>
    </xdr:from>
    <xdr:to>
      <xdr:col>32</xdr:col>
      <xdr:colOff>584200</xdr:colOff>
      <xdr:row>183</xdr:row>
      <xdr:rowOff>127000</xdr:rowOff>
    </xdr:to>
    <xdr:graphicFrame macro="">
      <xdr:nvGraphicFramePr>
        <xdr:cNvPr id="19" name="Gráfico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6"/>
  <sheetViews>
    <sheetView topLeftCell="A18" workbookViewId="0">
      <selection activeCell="I6" sqref="I6:L8"/>
    </sheetView>
  </sheetViews>
  <sheetFormatPr baseColWidth="10" defaultRowHeight="15.6" x14ac:dyDescent="0.3"/>
  <cols>
    <col min="9" max="9" width="18.8984375" customWidth="1"/>
  </cols>
  <sheetData>
    <row r="1" spans="1:12" x14ac:dyDescent="0.3">
      <c r="E1" t="s">
        <v>494</v>
      </c>
    </row>
    <row r="2" spans="1:12" x14ac:dyDescent="0.3">
      <c r="C2" t="s">
        <v>668</v>
      </c>
      <c r="D2" t="s">
        <v>241</v>
      </c>
      <c r="E2" t="s">
        <v>669</v>
      </c>
      <c r="F2" t="s">
        <v>376</v>
      </c>
      <c r="G2" t="s">
        <v>670</v>
      </c>
      <c r="H2" t="s">
        <v>23</v>
      </c>
      <c r="I2" t="s">
        <v>174</v>
      </c>
      <c r="J2" t="s">
        <v>312</v>
      </c>
    </row>
    <row r="3" spans="1:12" x14ac:dyDescent="0.3">
      <c r="A3" t="s">
        <v>7</v>
      </c>
      <c r="B3" t="s">
        <v>9</v>
      </c>
      <c r="C3">
        <v>24</v>
      </c>
      <c r="D3">
        <v>24</v>
      </c>
      <c r="E3">
        <v>24</v>
      </c>
      <c r="F3">
        <v>24</v>
      </c>
      <c r="G3">
        <v>24</v>
      </c>
      <c r="H3">
        <v>24</v>
      </c>
      <c r="I3">
        <v>24</v>
      </c>
      <c r="J3">
        <v>24</v>
      </c>
    </row>
    <row r="4" spans="1:12" x14ac:dyDescent="0.3">
      <c r="B4" t="s">
        <v>10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6" spans="1:12" x14ac:dyDescent="0.3">
      <c r="C6" t="s">
        <v>668</v>
      </c>
      <c r="I6" s="8" t="s">
        <v>499</v>
      </c>
      <c r="J6" s="8"/>
      <c r="K6" s="8" t="s">
        <v>500</v>
      </c>
      <c r="L6" s="8"/>
    </row>
    <row r="7" spans="1:12" x14ac:dyDescent="0.3">
      <c r="C7" t="s">
        <v>495</v>
      </c>
      <c r="D7" t="s">
        <v>12</v>
      </c>
      <c r="E7" t="s">
        <v>496</v>
      </c>
      <c r="F7" t="s">
        <v>497</v>
      </c>
      <c r="K7" t="s">
        <v>7</v>
      </c>
      <c r="L7" t="s">
        <v>8</v>
      </c>
    </row>
    <row r="8" spans="1:12" x14ac:dyDescent="0.3">
      <c r="A8" t="s">
        <v>9</v>
      </c>
      <c r="B8">
        <v>27</v>
      </c>
      <c r="C8">
        <v>1</v>
      </c>
      <c r="D8">
        <v>4.2</v>
      </c>
      <c r="E8">
        <v>4.2</v>
      </c>
      <c r="F8">
        <v>4.2</v>
      </c>
      <c r="I8" t="str">
        <f>C6</f>
        <v>Edad de la persona que cumplimenta el cuestionario</v>
      </c>
      <c r="J8">
        <f>B8</f>
        <v>27</v>
      </c>
      <c r="K8">
        <f>C8</f>
        <v>1</v>
      </c>
      <c r="L8">
        <f>E8</f>
        <v>4.2</v>
      </c>
    </row>
    <row r="9" spans="1:12" x14ac:dyDescent="0.3">
      <c r="B9">
        <v>29</v>
      </c>
      <c r="C9">
        <v>1</v>
      </c>
      <c r="D9">
        <v>4.2</v>
      </c>
      <c r="E9">
        <v>4.2</v>
      </c>
      <c r="F9">
        <v>8.3000000000000007</v>
      </c>
      <c r="J9">
        <f t="shared" ref="J9:J19" si="0">B9</f>
        <v>29</v>
      </c>
      <c r="K9">
        <f t="shared" ref="K9:K19" si="1">C9</f>
        <v>1</v>
      </c>
      <c r="L9">
        <f t="shared" ref="L9:L19" si="2">E9</f>
        <v>4.2</v>
      </c>
    </row>
    <row r="10" spans="1:12" x14ac:dyDescent="0.3">
      <c r="B10">
        <v>32</v>
      </c>
      <c r="C10">
        <v>2</v>
      </c>
      <c r="D10">
        <v>8.3000000000000007</v>
      </c>
      <c r="E10">
        <v>8.3000000000000007</v>
      </c>
      <c r="F10">
        <v>16.7</v>
      </c>
      <c r="J10">
        <f t="shared" si="0"/>
        <v>32</v>
      </c>
      <c r="K10">
        <f t="shared" si="1"/>
        <v>2</v>
      </c>
      <c r="L10">
        <f t="shared" si="2"/>
        <v>8.3000000000000007</v>
      </c>
    </row>
    <row r="11" spans="1:12" x14ac:dyDescent="0.3">
      <c r="B11">
        <v>33</v>
      </c>
      <c r="C11">
        <v>2</v>
      </c>
      <c r="D11">
        <v>8.3000000000000007</v>
      </c>
      <c r="E11">
        <v>8.3000000000000007</v>
      </c>
      <c r="F11">
        <v>25</v>
      </c>
      <c r="J11">
        <f t="shared" si="0"/>
        <v>33</v>
      </c>
      <c r="K11">
        <f t="shared" si="1"/>
        <v>2</v>
      </c>
      <c r="L11">
        <f t="shared" si="2"/>
        <v>8.3000000000000007</v>
      </c>
    </row>
    <row r="12" spans="1:12" x14ac:dyDescent="0.3">
      <c r="B12">
        <v>35</v>
      </c>
      <c r="C12">
        <v>3</v>
      </c>
      <c r="D12">
        <v>12.5</v>
      </c>
      <c r="E12">
        <v>12.5</v>
      </c>
      <c r="F12">
        <v>37.5</v>
      </c>
      <c r="J12">
        <f t="shared" si="0"/>
        <v>35</v>
      </c>
      <c r="K12">
        <f t="shared" si="1"/>
        <v>3</v>
      </c>
      <c r="L12">
        <f t="shared" si="2"/>
        <v>12.5</v>
      </c>
    </row>
    <row r="13" spans="1:12" x14ac:dyDescent="0.3">
      <c r="B13">
        <v>37</v>
      </c>
      <c r="C13">
        <v>1</v>
      </c>
      <c r="D13">
        <v>4.2</v>
      </c>
      <c r="E13">
        <v>4.2</v>
      </c>
      <c r="F13">
        <v>41.7</v>
      </c>
      <c r="J13">
        <f t="shared" si="0"/>
        <v>37</v>
      </c>
      <c r="K13">
        <f t="shared" si="1"/>
        <v>1</v>
      </c>
      <c r="L13">
        <f t="shared" si="2"/>
        <v>4.2</v>
      </c>
    </row>
    <row r="14" spans="1:12" x14ac:dyDescent="0.3">
      <c r="B14">
        <v>38</v>
      </c>
      <c r="C14">
        <v>3</v>
      </c>
      <c r="D14">
        <v>12.5</v>
      </c>
      <c r="E14">
        <v>12.5</v>
      </c>
      <c r="F14">
        <v>54.2</v>
      </c>
      <c r="J14">
        <f t="shared" si="0"/>
        <v>38</v>
      </c>
      <c r="K14">
        <f t="shared" si="1"/>
        <v>3</v>
      </c>
      <c r="L14">
        <f t="shared" si="2"/>
        <v>12.5</v>
      </c>
    </row>
    <row r="15" spans="1:12" x14ac:dyDescent="0.3">
      <c r="B15">
        <v>39</v>
      </c>
      <c r="C15">
        <v>3</v>
      </c>
      <c r="D15">
        <v>12.5</v>
      </c>
      <c r="E15">
        <v>12.5</v>
      </c>
      <c r="F15">
        <v>66.7</v>
      </c>
      <c r="J15">
        <f t="shared" si="0"/>
        <v>39</v>
      </c>
      <c r="K15">
        <f t="shared" si="1"/>
        <v>3</v>
      </c>
      <c r="L15">
        <f t="shared" si="2"/>
        <v>12.5</v>
      </c>
    </row>
    <row r="16" spans="1:12" x14ac:dyDescent="0.3">
      <c r="B16">
        <v>40</v>
      </c>
      <c r="C16">
        <v>3</v>
      </c>
      <c r="D16">
        <v>12.5</v>
      </c>
      <c r="E16">
        <v>12.5</v>
      </c>
      <c r="F16">
        <v>79.2</v>
      </c>
      <c r="J16">
        <f t="shared" si="0"/>
        <v>40</v>
      </c>
      <c r="K16">
        <f t="shared" si="1"/>
        <v>3</v>
      </c>
      <c r="L16">
        <f t="shared" si="2"/>
        <v>12.5</v>
      </c>
    </row>
    <row r="17" spans="1:12" x14ac:dyDescent="0.3">
      <c r="B17">
        <v>43</v>
      </c>
      <c r="C17">
        <v>1</v>
      </c>
      <c r="D17">
        <v>4.2</v>
      </c>
      <c r="E17">
        <v>4.2</v>
      </c>
      <c r="F17">
        <v>83.3</v>
      </c>
      <c r="J17">
        <f t="shared" si="0"/>
        <v>43</v>
      </c>
      <c r="K17">
        <f t="shared" si="1"/>
        <v>1</v>
      </c>
      <c r="L17">
        <f t="shared" si="2"/>
        <v>4.2</v>
      </c>
    </row>
    <row r="18" spans="1:12" x14ac:dyDescent="0.3">
      <c r="B18">
        <v>49</v>
      </c>
      <c r="C18">
        <v>1</v>
      </c>
      <c r="D18">
        <v>4.2</v>
      </c>
      <c r="E18">
        <v>4.2</v>
      </c>
      <c r="F18">
        <v>87.5</v>
      </c>
      <c r="J18">
        <f t="shared" si="0"/>
        <v>49</v>
      </c>
      <c r="K18">
        <f t="shared" si="1"/>
        <v>1</v>
      </c>
      <c r="L18">
        <f t="shared" si="2"/>
        <v>4.2</v>
      </c>
    </row>
    <row r="19" spans="1:12" x14ac:dyDescent="0.3">
      <c r="B19">
        <v>52</v>
      </c>
      <c r="C19">
        <v>1</v>
      </c>
      <c r="D19">
        <v>4.2</v>
      </c>
      <c r="E19">
        <v>4.2</v>
      </c>
      <c r="F19">
        <v>91.7</v>
      </c>
      <c r="J19">
        <f t="shared" si="0"/>
        <v>52</v>
      </c>
      <c r="K19">
        <f t="shared" si="1"/>
        <v>1</v>
      </c>
      <c r="L19">
        <f t="shared" si="2"/>
        <v>4.2</v>
      </c>
    </row>
    <row r="20" spans="1:12" x14ac:dyDescent="0.3">
      <c r="B20">
        <v>59</v>
      </c>
      <c r="C20">
        <v>1</v>
      </c>
      <c r="D20">
        <v>4.2</v>
      </c>
      <c r="E20">
        <v>4.2</v>
      </c>
      <c r="F20">
        <v>95.8</v>
      </c>
      <c r="J20">
        <f>B20</f>
        <v>59</v>
      </c>
      <c r="K20">
        <f>C20</f>
        <v>1</v>
      </c>
      <c r="L20">
        <f>E20</f>
        <v>4.2</v>
      </c>
    </row>
    <row r="21" spans="1:12" x14ac:dyDescent="0.3">
      <c r="B21">
        <v>63</v>
      </c>
      <c r="C21">
        <v>1</v>
      </c>
      <c r="D21">
        <v>4.2</v>
      </c>
      <c r="E21">
        <v>4.2</v>
      </c>
      <c r="F21">
        <v>100</v>
      </c>
      <c r="J21">
        <f t="shared" ref="J21" si="3">B21</f>
        <v>63</v>
      </c>
      <c r="K21">
        <f t="shared" ref="K21" si="4">C21</f>
        <v>1</v>
      </c>
      <c r="L21">
        <f t="shared" ref="L21" si="5">E21</f>
        <v>4.2</v>
      </c>
    </row>
    <row r="22" spans="1:12" x14ac:dyDescent="0.3">
      <c r="B22" t="s">
        <v>11</v>
      </c>
      <c r="C22">
        <v>24</v>
      </c>
      <c r="D22">
        <v>100</v>
      </c>
      <c r="E22">
        <v>100</v>
      </c>
      <c r="I22" t="str">
        <f>C24</f>
        <v>Edad_R</v>
      </c>
      <c r="J22" t="str">
        <f>B26</f>
        <v>27-35</v>
      </c>
      <c r="K22">
        <f>C26</f>
        <v>9</v>
      </c>
      <c r="L22">
        <f>E26</f>
        <v>37.5</v>
      </c>
    </row>
    <row r="23" spans="1:12" x14ac:dyDescent="0.3">
      <c r="J23" t="str">
        <f t="shared" ref="J23:K23" si="6">B27</f>
        <v>36-40</v>
      </c>
      <c r="K23">
        <f t="shared" si="6"/>
        <v>10</v>
      </c>
      <c r="L23">
        <f t="shared" ref="L23:L24" si="7">E27</f>
        <v>41.7</v>
      </c>
    </row>
    <row r="24" spans="1:12" x14ac:dyDescent="0.3">
      <c r="C24" t="s">
        <v>241</v>
      </c>
      <c r="J24" t="str">
        <f t="shared" ref="J24:K24" si="8">B28</f>
        <v>41-más</v>
      </c>
      <c r="K24">
        <f t="shared" si="8"/>
        <v>5</v>
      </c>
      <c r="L24">
        <f t="shared" si="7"/>
        <v>20.8</v>
      </c>
    </row>
    <row r="25" spans="1:12" x14ac:dyDescent="0.3">
      <c r="C25" t="s">
        <v>495</v>
      </c>
      <c r="D25" t="s">
        <v>12</v>
      </c>
      <c r="E25" t="s">
        <v>496</v>
      </c>
      <c r="F25" t="s">
        <v>497</v>
      </c>
      <c r="I25" t="str">
        <f>C31</f>
        <v>Curso/s que imparte docencia en el centro actual</v>
      </c>
      <c r="J25" t="str">
        <f t="shared" ref="J25:K30" si="9">B33</f>
        <v>3º de E.S.O.</v>
      </c>
      <c r="K25">
        <f t="shared" si="9"/>
        <v>8</v>
      </c>
      <c r="L25">
        <f t="shared" ref="L25:L30" si="10">E33</f>
        <v>33.299999999999997</v>
      </c>
    </row>
    <row r="26" spans="1:12" x14ac:dyDescent="0.3">
      <c r="A26" t="s">
        <v>9</v>
      </c>
      <c r="B26" t="s">
        <v>242</v>
      </c>
      <c r="C26">
        <v>9</v>
      </c>
      <c r="D26">
        <v>37.5</v>
      </c>
      <c r="E26">
        <v>37.5</v>
      </c>
      <c r="F26">
        <v>37.5</v>
      </c>
      <c r="J26" t="str">
        <f t="shared" si="9"/>
        <v>4º de E.S.O.</v>
      </c>
      <c r="K26">
        <f t="shared" si="9"/>
        <v>4</v>
      </c>
      <c r="L26">
        <f t="shared" si="10"/>
        <v>16.7</v>
      </c>
    </row>
    <row r="27" spans="1:12" x14ac:dyDescent="0.3">
      <c r="B27" t="s">
        <v>243</v>
      </c>
      <c r="C27">
        <v>10</v>
      </c>
      <c r="D27">
        <v>41.7</v>
      </c>
      <c r="E27">
        <v>41.7</v>
      </c>
      <c r="F27">
        <v>79.2</v>
      </c>
      <c r="J27" t="str">
        <f t="shared" si="9"/>
        <v>1º de Bachillerato</v>
      </c>
      <c r="K27">
        <f t="shared" si="9"/>
        <v>9</v>
      </c>
      <c r="L27">
        <f t="shared" si="10"/>
        <v>37.5</v>
      </c>
    </row>
    <row r="28" spans="1:12" x14ac:dyDescent="0.3">
      <c r="B28" t="s">
        <v>244</v>
      </c>
      <c r="C28">
        <v>5</v>
      </c>
      <c r="D28">
        <v>20.8</v>
      </c>
      <c r="E28">
        <v>20.8</v>
      </c>
      <c r="F28">
        <v>100</v>
      </c>
      <c r="J28" t="str">
        <f t="shared" si="9"/>
        <v>3º de E.S.O. y 2º de Bachillerato</v>
      </c>
      <c r="K28">
        <f t="shared" si="9"/>
        <v>1</v>
      </c>
      <c r="L28">
        <f t="shared" si="10"/>
        <v>4.2</v>
      </c>
    </row>
    <row r="29" spans="1:12" x14ac:dyDescent="0.3">
      <c r="B29" t="s">
        <v>11</v>
      </c>
      <c r="C29">
        <v>24</v>
      </c>
      <c r="D29">
        <v>100</v>
      </c>
      <c r="E29">
        <v>100</v>
      </c>
      <c r="J29" t="str">
        <f t="shared" si="9"/>
        <v>3º y 4º de E.S.O. y 1º y 2º de Bachillerato</v>
      </c>
      <c r="K29">
        <f t="shared" si="9"/>
        <v>1</v>
      </c>
      <c r="L29">
        <f t="shared" si="10"/>
        <v>4.2</v>
      </c>
    </row>
    <row r="30" spans="1:12" x14ac:dyDescent="0.3">
      <c r="J30" t="str">
        <f t="shared" si="9"/>
        <v>Educación Especial</v>
      </c>
      <c r="K30">
        <f t="shared" si="9"/>
        <v>1</v>
      </c>
      <c r="L30">
        <f t="shared" si="10"/>
        <v>4.2</v>
      </c>
    </row>
    <row r="31" spans="1:12" x14ac:dyDescent="0.3">
      <c r="C31" t="s">
        <v>669</v>
      </c>
      <c r="I31" t="str">
        <f>C41</f>
        <v>Antiguedaddocente_R</v>
      </c>
      <c r="J31" t="str">
        <f t="shared" ref="J31:K33" si="11">B43</f>
        <v>Primer sesenio</v>
      </c>
      <c r="K31">
        <f t="shared" si="11"/>
        <v>10</v>
      </c>
      <c r="L31">
        <f>E43</f>
        <v>41.7</v>
      </c>
    </row>
    <row r="32" spans="1:12" x14ac:dyDescent="0.3">
      <c r="C32" t="s">
        <v>495</v>
      </c>
      <c r="D32" t="s">
        <v>12</v>
      </c>
      <c r="E32" t="s">
        <v>496</v>
      </c>
      <c r="F32" t="s">
        <v>497</v>
      </c>
      <c r="J32" t="str">
        <f t="shared" si="11"/>
        <v>segundo sesenio</v>
      </c>
      <c r="K32">
        <f t="shared" si="11"/>
        <v>6</v>
      </c>
      <c r="L32">
        <f>E44</f>
        <v>25</v>
      </c>
    </row>
    <row r="33" spans="1:12" x14ac:dyDescent="0.3">
      <c r="A33" t="s">
        <v>9</v>
      </c>
      <c r="B33" t="s">
        <v>671</v>
      </c>
      <c r="C33">
        <v>8</v>
      </c>
      <c r="D33">
        <v>33.299999999999997</v>
      </c>
      <c r="E33">
        <v>33.299999999999997</v>
      </c>
      <c r="F33">
        <v>33.299999999999997</v>
      </c>
      <c r="J33" t="str">
        <f t="shared" si="11"/>
        <v>tercer o mayor sesenio</v>
      </c>
      <c r="K33">
        <f t="shared" si="11"/>
        <v>8</v>
      </c>
      <c r="L33">
        <f>E45</f>
        <v>33.299999999999997</v>
      </c>
    </row>
    <row r="34" spans="1:12" x14ac:dyDescent="0.3">
      <c r="B34" t="s">
        <v>672</v>
      </c>
      <c r="C34">
        <v>4</v>
      </c>
      <c r="D34">
        <v>16.7</v>
      </c>
      <c r="E34">
        <v>16.7</v>
      </c>
      <c r="F34">
        <v>50</v>
      </c>
      <c r="I34" t="str">
        <f>C48</f>
        <v>Antigüedad en el centro actual donde se pasó el cuestionario</v>
      </c>
      <c r="J34">
        <f t="shared" ref="J34:J50" si="12">B50</f>
        <v>1</v>
      </c>
      <c r="K34">
        <f t="shared" ref="K34:K50" si="13">C50</f>
        <v>1</v>
      </c>
      <c r="L34">
        <f t="shared" ref="L34:L50" si="14">E50</f>
        <v>4.2</v>
      </c>
    </row>
    <row r="35" spans="1:12" x14ac:dyDescent="0.3">
      <c r="B35" t="s">
        <v>673</v>
      </c>
      <c r="C35">
        <v>9</v>
      </c>
      <c r="D35">
        <v>37.5</v>
      </c>
      <c r="E35">
        <v>37.5</v>
      </c>
      <c r="F35">
        <v>87.5</v>
      </c>
      <c r="J35">
        <f t="shared" si="12"/>
        <v>2</v>
      </c>
      <c r="K35">
        <f t="shared" si="13"/>
        <v>1</v>
      </c>
      <c r="L35">
        <f t="shared" si="14"/>
        <v>4.2</v>
      </c>
    </row>
    <row r="36" spans="1:12" x14ac:dyDescent="0.3">
      <c r="B36" t="s">
        <v>674</v>
      </c>
      <c r="C36">
        <v>1</v>
      </c>
      <c r="D36">
        <v>4.2</v>
      </c>
      <c r="E36">
        <v>4.2</v>
      </c>
      <c r="F36">
        <v>91.7</v>
      </c>
      <c r="J36">
        <f t="shared" si="12"/>
        <v>3</v>
      </c>
      <c r="K36">
        <f t="shared" si="13"/>
        <v>2</v>
      </c>
      <c r="L36">
        <f t="shared" si="14"/>
        <v>8.3000000000000007</v>
      </c>
    </row>
    <row r="37" spans="1:12" x14ac:dyDescent="0.3">
      <c r="B37" t="s">
        <v>675</v>
      </c>
      <c r="C37">
        <v>1</v>
      </c>
      <c r="D37">
        <v>4.2</v>
      </c>
      <c r="E37">
        <v>4.2</v>
      </c>
      <c r="F37">
        <v>95.8</v>
      </c>
      <c r="J37">
        <f t="shared" si="12"/>
        <v>4</v>
      </c>
      <c r="K37">
        <f t="shared" si="13"/>
        <v>3</v>
      </c>
      <c r="L37">
        <f t="shared" si="14"/>
        <v>12.5</v>
      </c>
    </row>
    <row r="38" spans="1:12" x14ac:dyDescent="0.3">
      <c r="B38" t="s">
        <v>676</v>
      </c>
      <c r="C38">
        <v>1</v>
      </c>
      <c r="D38">
        <v>4.2</v>
      </c>
      <c r="E38">
        <v>4.2</v>
      </c>
      <c r="F38">
        <v>100</v>
      </c>
      <c r="J38">
        <f t="shared" si="12"/>
        <v>5</v>
      </c>
      <c r="K38">
        <f t="shared" si="13"/>
        <v>1</v>
      </c>
      <c r="L38">
        <f t="shared" si="14"/>
        <v>4.2</v>
      </c>
    </row>
    <row r="39" spans="1:12" x14ac:dyDescent="0.3">
      <c r="B39" t="s">
        <v>11</v>
      </c>
      <c r="C39">
        <v>24</v>
      </c>
      <c r="D39">
        <v>100</v>
      </c>
      <c r="E39">
        <v>100</v>
      </c>
      <c r="J39">
        <f t="shared" si="12"/>
        <v>6</v>
      </c>
      <c r="K39">
        <f t="shared" si="13"/>
        <v>2</v>
      </c>
      <c r="L39">
        <f t="shared" si="14"/>
        <v>8.3000000000000007</v>
      </c>
    </row>
    <row r="40" spans="1:12" x14ac:dyDescent="0.3">
      <c r="J40">
        <f t="shared" si="12"/>
        <v>8</v>
      </c>
      <c r="K40">
        <f t="shared" si="13"/>
        <v>2</v>
      </c>
      <c r="L40">
        <f t="shared" si="14"/>
        <v>8.3000000000000007</v>
      </c>
    </row>
    <row r="41" spans="1:12" x14ac:dyDescent="0.3">
      <c r="C41" t="s">
        <v>376</v>
      </c>
      <c r="J41">
        <f t="shared" si="12"/>
        <v>9</v>
      </c>
      <c r="K41">
        <f t="shared" si="13"/>
        <v>1</v>
      </c>
      <c r="L41">
        <f t="shared" si="14"/>
        <v>4.2</v>
      </c>
    </row>
    <row r="42" spans="1:12" x14ac:dyDescent="0.3">
      <c r="C42" t="s">
        <v>495</v>
      </c>
      <c r="D42" t="s">
        <v>12</v>
      </c>
      <c r="E42" t="s">
        <v>496</v>
      </c>
      <c r="F42" t="s">
        <v>497</v>
      </c>
      <c r="J42">
        <f t="shared" si="12"/>
        <v>10</v>
      </c>
      <c r="K42">
        <f t="shared" si="13"/>
        <v>1</v>
      </c>
      <c r="L42">
        <f t="shared" si="14"/>
        <v>4.2</v>
      </c>
    </row>
    <row r="43" spans="1:12" x14ac:dyDescent="0.3">
      <c r="A43" t="s">
        <v>9</v>
      </c>
      <c r="B43" t="s">
        <v>377</v>
      </c>
      <c r="C43">
        <v>10</v>
      </c>
      <c r="D43">
        <v>41.7</v>
      </c>
      <c r="E43">
        <v>41.7</v>
      </c>
      <c r="F43">
        <v>41.7</v>
      </c>
      <c r="J43">
        <f t="shared" si="12"/>
        <v>11</v>
      </c>
      <c r="K43">
        <f t="shared" si="13"/>
        <v>2</v>
      </c>
      <c r="L43">
        <f t="shared" si="14"/>
        <v>8.3000000000000007</v>
      </c>
    </row>
    <row r="44" spans="1:12" x14ac:dyDescent="0.3">
      <c r="B44" t="s">
        <v>378</v>
      </c>
      <c r="C44">
        <v>6</v>
      </c>
      <c r="D44">
        <v>25</v>
      </c>
      <c r="E44">
        <v>25</v>
      </c>
      <c r="F44">
        <v>66.7</v>
      </c>
      <c r="J44">
        <f t="shared" si="12"/>
        <v>14</v>
      </c>
      <c r="K44">
        <f t="shared" si="13"/>
        <v>1</v>
      </c>
      <c r="L44">
        <f t="shared" si="14"/>
        <v>4.2</v>
      </c>
    </row>
    <row r="45" spans="1:12" x14ac:dyDescent="0.3">
      <c r="B45" t="s">
        <v>379</v>
      </c>
      <c r="C45">
        <v>8</v>
      </c>
      <c r="D45">
        <v>33.299999999999997</v>
      </c>
      <c r="E45">
        <v>33.299999999999997</v>
      </c>
      <c r="F45">
        <v>100</v>
      </c>
      <c r="J45">
        <f t="shared" si="12"/>
        <v>15</v>
      </c>
      <c r="K45">
        <f t="shared" si="13"/>
        <v>1</v>
      </c>
      <c r="L45">
        <f t="shared" si="14"/>
        <v>4.2</v>
      </c>
    </row>
    <row r="46" spans="1:12" x14ac:dyDescent="0.3">
      <c r="B46" t="s">
        <v>11</v>
      </c>
      <c r="C46">
        <v>24</v>
      </c>
      <c r="D46">
        <v>100</v>
      </c>
      <c r="E46">
        <v>100</v>
      </c>
      <c r="J46">
        <f t="shared" si="12"/>
        <v>16</v>
      </c>
      <c r="K46">
        <f t="shared" si="13"/>
        <v>2</v>
      </c>
      <c r="L46">
        <f t="shared" si="14"/>
        <v>8.3000000000000007</v>
      </c>
    </row>
    <row r="47" spans="1:12" x14ac:dyDescent="0.3">
      <c r="J47">
        <f t="shared" si="12"/>
        <v>17</v>
      </c>
      <c r="K47">
        <f t="shared" si="13"/>
        <v>1</v>
      </c>
      <c r="L47">
        <f t="shared" si="14"/>
        <v>4.2</v>
      </c>
    </row>
    <row r="48" spans="1:12" x14ac:dyDescent="0.3">
      <c r="C48" t="s">
        <v>670</v>
      </c>
      <c r="J48">
        <f t="shared" si="12"/>
        <v>21</v>
      </c>
      <c r="K48">
        <f t="shared" si="13"/>
        <v>1</v>
      </c>
      <c r="L48">
        <f t="shared" si="14"/>
        <v>4.2</v>
      </c>
    </row>
    <row r="49" spans="1:12" x14ac:dyDescent="0.3">
      <c r="C49" t="s">
        <v>495</v>
      </c>
      <c r="D49" t="s">
        <v>12</v>
      </c>
      <c r="E49" t="s">
        <v>496</v>
      </c>
      <c r="F49" t="s">
        <v>497</v>
      </c>
      <c r="J49">
        <f t="shared" si="12"/>
        <v>29</v>
      </c>
      <c r="K49">
        <f t="shared" si="13"/>
        <v>1</v>
      </c>
      <c r="L49">
        <f t="shared" si="14"/>
        <v>4.2</v>
      </c>
    </row>
    <row r="50" spans="1:12" x14ac:dyDescent="0.3">
      <c r="A50" t="s">
        <v>9</v>
      </c>
      <c r="B50">
        <v>1</v>
      </c>
      <c r="C50">
        <v>1</v>
      </c>
      <c r="D50">
        <v>4.2</v>
      </c>
      <c r="E50">
        <v>4.2</v>
      </c>
      <c r="F50">
        <v>4.2</v>
      </c>
      <c r="J50">
        <f t="shared" si="12"/>
        <v>35</v>
      </c>
      <c r="K50">
        <f t="shared" si="13"/>
        <v>1</v>
      </c>
      <c r="L50">
        <f t="shared" si="14"/>
        <v>4.2</v>
      </c>
    </row>
    <row r="51" spans="1:12" x14ac:dyDescent="0.3">
      <c r="B51">
        <v>2</v>
      </c>
      <c r="C51">
        <v>1</v>
      </c>
      <c r="D51">
        <v>4.2</v>
      </c>
      <c r="E51">
        <v>4.2</v>
      </c>
      <c r="F51">
        <v>8.3000000000000007</v>
      </c>
      <c r="I51" t="str">
        <f>C69</f>
        <v>Sexo</v>
      </c>
      <c r="J51" t="str">
        <f t="shared" ref="J51:K53" si="15">B71</f>
        <v>Hombre</v>
      </c>
      <c r="K51">
        <f t="shared" si="15"/>
        <v>7</v>
      </c>
      <c r="L51">
        <f>E71</f>
        <v>29.2</v>
      </c>
    </row>
    <row r="52" spans="1:12" x14ac:dyDescent="0.3">
      <c r="B52">
        <v>3</v>
      </c>
      <c r="C52">
        <v>2</v>
      </c>
      <c r="D52">
        <v>8.3000000000000007</v>
      </c>
      <c r="E52">
        <v>8.3000000000000007</v>
      </c>
      <c r="F52">
        <v>16.7</v>
      </c>
      <c r="J52" t="str">
        <f t="shared" si="15"/>
        <v>Mujer</v>
      </c>
      <c r="K52">
        <f t="shared" si="15"/>
        <v>17</v>
      </c>
      <c r="L52">
        <f>E72</f>
        <v>70.8</v>
      </c>
    </row>
    <row r="53" spans="1:12" x14ac:dyDescent="0.3">
      <c r="B53">
        <v>4</v>
      </c>
      <c r="C53">
        <v>3</v>
      </c>
      <c r="D53">
        <v>12.5</v>
      </c>
      <c r="E53">
        <v>12.5</v>
      </c>
      <c r="F53">
        <v>29.2</v>
      </c>
      <c r="J53" t="str">
        <f t="shared" si="15"/>
        <v>Total</v>
      </c>
      <c r="K53">
        <f t="shared" si="15"/>
        <v>24</v>
      </c>
      <c r="L53">
        <f>E73</f>
        <v>100</v>
      </c>
    </row>
    <row r="54" spans="1:12" x14ac:dyDescent="0.3">
      <c r="B54">
        <v>5</v>
      </c>
      <c r="C54">
        <v>1</v>
      </c>
      <c r="D54">
        <v>4.2</v>
      </c>
      <c r="E54">
        <v>4.2</v>
      </c>
      <c r="F54">
        <v>33.299999999999997</v>
      </c>
      <c r="I54" t="str">
        <f>C75</f>
        <v>Zona</v>
      </c>
      <c r="J54" t="str">
        <f>B77</f>
        <v>Urbana</v>
      </c>
      <c r="K54">
        <f>C77</f>
        <v>14</v>
      </c>
      <c r="L54">
        <f>E77</f>
        <v>58.3</v>
      </c>
    </row>
    <row r="55" spans="1:12" x14ac:dyDescent="0.3">
      <c r="B55">
        <v>6</v>
      </c>
      <c r="C55">
        <v>2</v>
      </c>
      <c r="D55">
        <v>8.3000000000000007</v>
      </c>
      <c r="E55">
        <v>8.3000000000000007</v>
      </c>
      <c r="F55">
        <v>41.7</v>
      </c>
      <c r="J55" t="str">
        <f>B78</f>
        <v>Rural</v>
      </c>
      <c r="K55">
        <f>C78</f>
        <v>10</v>
      </c>
      <c r="L55">
        <f>E78</f>
        <v>41.7</v>
      </c>
    </row>
    <row r="56" spans="1:12" x14ac:dyDescent="0.3">
      <c r="B56">
        <v>8</v>
      </c>
      <c r="C56">
        <v>2</v>
      </c>
      <c r="D56">
        <v>8.3000000000000007</v>
      </c>
      <c r="E56">
        <v>8.3000000000000007</v>
      </c>
      <c r="F56">
        <v>50</v>
      </c>
      <c r="I56" t="str">
        <f>C81</f>
        <v>Centros donde se pasaron los cuestionarios</v>
      </c>
      <c r="J56" t="str">
        <f t="shared" ref="J56:K58" si="16">B83</f>
        <v>I.E.S. Montes Orientales</v>
      </c>
      <c r="K56">
        <f t="shared" si="16"/>
        <v>8</v>
      </c>
      <c r="L56">
        <f>E83</f>
        <v>33.299999999999997</v>
      </c>
    </row>
    <row r="57" spans="1:12" x14ac:dyDescent="0.3">
      <c r="B57">
        <v>9</v>
      </c>
      <c r="C57">
        <v>1</v>
      </c>
      <c r="D57">
        <v>4.2</v>
      </c>
      <c r="E57">
        <v>4.2</v>
      </c>
      <c r="F57">
        <v>54.2</v>
      </c>
      <c r="J57" t="str">
        <f t="shared" si="16"/>
        <v>I.E.S. Francisco Ayala</v>
      </c>
      <c r="K57">
        <f t="shared" si="16"/>
        <v>14</v>
      </c>
      <c r="L57">
        <f>E84</f>
        <v>58.3</v>
      </c>
    </row>
    <row r="58" spans="1:12" x14ac:dyDescent="0.3">
      <c r="B58">
        <v>10</v>
      </c>
      <c r="C58">
        <v>1</v>
      </c>
      <c r="D58">
        <v>4.2</v>
      </c>
      <c r="E58">
        <v>4.2</v>
      </c>
      <c r="F58">
        <v>58.3</v>
      </c>
      <c r="J58" t="str">
        <f t="shared" si="16"/>
        <v>I.E.S. Alonso Cano</v>
      </c>
      <c r="K58">
        <f t="shared" si="16"/>
        <v>2</v>
      </c>
      <c r="L58">
        <f>E85</f>
        <v>8.3000000000000007</v>
      </c>
    </row>
    <row r="59" spans="1:12" x14ac:dyDescent="0.3">
      <c r="B59">
        <v>11</v>
      </c>
      <c r="C59">
        <v>2</v>
      </c>
      <c r="D59">
        <v>8.3000000000000007</v>
      </c>
      <c r="E59">
        <v>8.3000000000000007</v>
      </c>
      <c r="F59">
        <v>66.7</v>
      </c>
    </row>
    <row r="60" spans="1:12" x14ac:dyDescent="0.3">
      <c r="B60">
        <v>14</v>
      </c>
      <c r="C60">
        <v>1</v>
      </c>
      <c r="D60">
        <v>4.2</v>
      </c>
      <c r="E60">
        <v>4.2</v>
      </c>
      <c r="F60">
        <v>70.8</v>
      </c>
    </row>
    <row r="61" spans="1:12" x14ac:dyDescent="0.3">
      <c r="B61">
        <v>15</v>
      </c>
      <c r="C61">
        <v>1</v>
      </c>
      <c r="D61">
        <v>4.2</v>
      </c>
      <c r="E61">
        <v>4.2</v>
      </c>
      <c r="F61">
        <v>75</v>
      </c>
    </row>
    <row r="62" spans="1:12" x14ac:dyDescent="0.3">
      <c r="B62">
        <v>16</v>
      </c>
      <c r="C62">
        <v>2</v>
      </c>
      <c r="D62">
        <v>8.3000000000000007</v>
      </c>
      <c r="E62">
        <v>8.3000000000000007</v>
      </c>
      <c r="F62">
        <v>83.3</v>
      </c>
    </row>
    <row r="63" spans="1:12" x14ac:dyDescent="0.3">
      <c r="B63">
        <v>17</v>
      </c>
      <c r="C63">
        <v>1</v>
      </c>
      <c r="D63">
        <v>4.2</v>
      </c>
      <c r="E63">
        <v>4.2</v>
      </c>
      <c r="F63">
        <v>87.5</v>
      </c>
    </row>
    <row r="64" spans="1:12" x14ac:dyDescent="0.3">
      <c r="B64">
        <v>21</v>
      </c>
      <c r="C64">
        <v>1</v>
      </c>
      <c r="D64">
        <v>4.2</v>
      </c>
      <c r="E64">
        <v>4.2</v>
      </c>
      <c r="F64">
        <v>91.7</v>
      </c>
    </row>
    <row r="65" spans="1:6" x14ac:dyDescent="0.3">
      <c r="B65">
        <v>29</v>
      </c>
      <c r="C65">
        <v>1</v>
      </c>
      <c r="D65">
        <v>4.2</v>
      </c>
      <c r="E65">
        <v>4.2</v>
      </c>
      <c r="F65">
        <v>95.8</v>
      </c>
    </row>
    <row r="66" spans="1:6" x14ac:dyDescent="0.3">
      <c r="B66">
        <v>35</v>
      </c>
      <c r="C66">
        <v>1</v>
      </c>
      <c r="D66">
        <v>4.2</v>
      </c>
      <c r="E66">
        <v>4.2</v>
      </c>
      <c r="F66">
        <v>100</v>
      </c>
    </row>
    <row r="67" spans="1:6" x14ac:dyDescent="0.3">
      <c r="B67" t="s">
        <v>11</v>
      </c>
      <c r="C67">
        <v>24</v>
      </c>
      <c r="D67">
        <v>100</v>
      </c>
      <c r="E67">
        <v>100</v>
      </c>
    </row>
    <row r="69" spans="1:6" x14ac:dyDescent="0.3">
      <c r="C69" t="s">
        <v>23</v>
      </c>
    </row>
    <row r="70" spans="1:6" x14ac:dyDescent="0.3">
      <c r="C70" t="s">
        <v>495</v>
      </c>
      <c r="D70" t="s">
        <v>12</v>
      </c>
      <c r="E70" t="s">
        <v>496</v>
      </c>
      <c r="F70" t="s">
        <v>497</v>
      </c>
    </row>
    <row r="71" spans="1:6" x14ac:dyDescent="0.3">
      <c r="A71" t="s">
        <v>9</v>
      </c>
      <c r="B71" t="s">
        <v>1</v>
      </c>
      <c r="C71">
        <v>7</v>
      </c>
      <c r="D71">
        <v>29.2</v>
      </c>
      <c r="E71">
        <v>29.2</v>
      </c>
      <c r="F71">
        <v>29.2</v>
      </c>
    </row>
    <row r="72" spans="1:6" x14ac:dyDescent="0.3">
      <c r="B72" t="s">
        <v>2</v>
      </c>
      <c r="C72">
        <v>17</v>
      </c>
      <c r="D72">
        <v>70.8</v>
      </c>
      <c r="E72">
        <v>70.8</v>
      </c>
      <c r="F72">
        <v>100</v>
      </c>
    </row>
    <row r="73" spans="1:6" x14ac:dyDescent="0.3">
      <c r="B73" t="s">
        <v>11</v>
      </c>
      <c r="C73">
        <v>24</v>
      </c>
      <c r="D73">
        <v>100</v>
      </c>
      <c r="E73">
        <v>100</v>
      </c>
    </row>
    <row r="75" spans="1:6" x14ac:dyDescent="0.3">
      <c r="C75" t="s">
        <v>174</v>
      </c>
    </row>
    <row r="76" spans="1:6" x14ac:dyDescent="0.3">
      <c r="C76" t="s">
        <v>495</v>
      </c>
      <c r="D76" t="s">
        <v>12</v>
      </c>
      <c r="E76" t="s">
        <v>496</v>
      </c>
      <c r="F76" t="s">
        <v>497</v>
      </c>
    </row>
    <row r="77" spans="1:6" x14ac:dyDescent="0.3">
      <c r="A77" t="s">
        <v>9</v>
      </c>
      <c r="B77" t="s">
        <v>175</v>
      </c>
      <c r="C77">
        <v>14</v>
      </c>
      <c r="D77">
        <v>58.3</v>
      </c>
      <c r="E77">
        <v>58.3</v>
      </c>
      <c r="F77">
        <v>58.3</v>
      </c>
    </row>
    <row r="78" spans="1:6" x14ac:dyDescent="0.3">
      <c r="B78" t="s">
        <v>176</v>
      </c>
      <c r="C78">
        <v>10</v>
      </c>
      <c r="D78">
        <v>41.7</v>
      </c>
      <c r="E78">
        <v>41.7</v>
      </c>
      <c r="F78">
        <v>100</v>
      </c>
    </row>
    <row r="79" spans="1:6" x14ac:dyDescent="0.3">
      <c r="B79" t="s">
        <v>11</v>
      </c>
      <c r="C79">
        <v>24</v>
      </c>
      <c r="D79">
        <v>100</v>
      </c>
      <c r="E79">
        <v>100</v>
      </c>
    </row>
    <row r="81" spans="1:6" x14ac:dyDescent="0.3">
      <c r="C81" t="s">
        <v>312</v>
      </c>
    </row>
    <row r="82" spans="1:6" x14ac:dyDescent="0.3">
      <c r="C82" t="s">
        <v>495</v>
      </c>
      <c r="D82" t="s">
        <v>12</v>
      </c>
      <c r="E82" t="s">
        <v>496</v>
      </c>
      <c r="F82" t="s">
        <v>497</v>
      </c>
    </row>
    <row r="83" spans="1:6" x14ac:dyDescent="0.3">
      <c r="A83" t="s">
        <v>9</v>
      </c>
      <c r="B83" t="s">
        <v>313</v>
      </c>
      <c r="C83">
        <v>8</v>
      </c>
      <c r="D83">
        <v>33.299999999999997</v>
      </c>
      <c r="E83">
        <v>33.299999999999997</v>
      </c>
      <c r="F83">
        <v>33.299999999999997</v>
      </c>
    </row>
    <row r="84" spans="1:6" x14ac:dyDescent="0.3">
      <c r="B84" t="s">
        <v>314</v>
      </c>
      <c r="C84">
        <v>14</v>
      </c>
      <c r="D84">
        <v>58.3</v>
      </c>
      <c r="E84">
        <v>58.3</v>
      </c>
      <c r="F84">
        <v>91.7</v>
      </c>
    </row>
    <row r="85" spans="1:6" x14ac:dyDescent="0.3">
      <c r="B85" t="s">
        <v>315</v>
      </c>
      <c r="C85">
        <v>2</v>
      </c>
      <c r="D85">
        <v>8.3000000000000007</v>
      </c>
      <c r="E85">
        <v>8.3000000000000007</v>
      </c>
      <c r="F85">
        <v>100</v>
      </c>
    </row>
    <row r="86" spans="1:6" x14ac:dyDescent="0.3">
      <c r="B86" t="s">
        <v>11</v>
      </c>
      <c r="C86">
        <v>24</v>
      </c>
      <c r="D86">
        <v>100</v>
      </c>
      <c r="E86">
        <v>100</v>
      </c>
    </row>
  </sheetData>
  <mergeCells count="2">
    <mergeCell ref="I6:J6"/>
    <mergeCell ref="K6:L6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0"/>
  <sheetViews>
    <sheetView topLeftCell="U22" zoomScale="60" zoomScaleNormal="60" workbookViewId="0">
      <selection activeCell="AH197" sqref="AH197"/>
    </sheetView>
  </sheetViews>
  <sheetFormatPr baseColWidth="10" defaultRowHeight="15.6" x14ac:dyDescent="0.3"/>
  <cols>
    <col min="1" max="1" width="27.59765625" customWidth="1"/>
    <col min="12" max="12" width="31" customWidth="1"/>
    <col min="20" max="20" width="18.09765625" customWidth="1"/>
  </cols>
  <sheetData>
    <row r="1" spans="1:20" x14ac:dyDescent="0.3">
      <c r="D1" t="s">
        <v>0</v>
      </c>
      <c r="J1" t="s">
        <v>448</v>
      </c>
      <c r="L1" s="5"/>
      <c r="M1" s="5"/>
      <c r="N1" s="13" t="str">
        <f>J1</f>
        <v>Solo ESO</v>
      </c>
      <c r="O1" s="13"/>
      <c r="P1" s="13" t="str">
        <f>J2</f>
        <v>Bachiller/Bachiller+ESO</v>
      </c>
      <c r="Q1" s="13"/>
      <c r="R1" s="8" t="str">
        <f>J3</f>
        <v>Especial</v>
      </c>
      <c r="S1" s="8"/>
      <c r="T1" t="s">
        <v>3</v>
      </c>
    </row>
    <row r="2" spans="1:20" x14ac:dyDescent="0.3">
      <c r="D2" t="s">
        <v>4</v>
      </c>
      <c r="J2" t="s">
        <v>493</v>
      </c>
      <c r="L2" s="5" t="s">
        <v>5</v>
      </c>
      <c r="M2" s="5" t="s">
        <v>6</v>
      </c>
      <c r="N2" s="5" t="s">
        <v>7</v>
      </c>
      <c r="O2" s="5" t="s">
        <v>8</v>
      </c>
      <c r="P2" s="5" t="s">
        <v>7</v>
      </c>
      <c r="Q2" s="5" t="s">
        <v>8</v>
      </c>
      <c r="R2" s="5" t="s">
        <v>7</v>
      </c>
      <c r="S2" s="5" t="s">
        <v>8</v>
      </c>
    </row>
    <row r="3" spans="1:20" x14ac:dyDescent="0.3">
      <c r="B3" t="s">
        <v>9</v>
      </c>
      <c r="D3" t="s">
        <v>10</v>
      </c>
      <c r="F3" t="s">
        <v>11</v>
      </c>
      <c r="J3" t="s">
        <v>450</v>
      </c>
      <c r="L3" s="5" t="str">
        <f>A27</f>
        <v>Gruposculturales_R</v>
      </c>
      <c r="M3" s="5" t="str">
        <f>B27</f>
        <v>Mayoritariamente zona</v>
      </c>
      <c r="N3" s="5">
        <f>D27</f>
        <v>6</v>
      </c>
      <c r="O3" s="6">
        <f>D28</f>
        <v>0.5</v>
      </c>
      <c r="P3" s="5">
        <f>E27</f>
        <v>3</v>
      </c>
      <c r="Q3" s="6">
        <f>E28</f>
        <v>0.27300000000000002</v>
      </c>
      <c r="R3" s="5">
        <f>F27</f>
        <v>0</v>
      </c>
      <c r="S3" s="6">
        <f>F28</f>
        <v>0</v>
      </c>
      <c r="T3" s="11" t="str">
        <f>CONCATENATE("Chi-cuadrado(",C38,")=",B38,";","p-valor=",ROUND(E38,3))</f>
        <v>Chi-cuadrado(4)=25,299;p-valor=0,017</v>
      </c>
    </row>
    <row r="4" spans="1:20" x14ac:dyDescent="0.3">
      <c r="B4" t="s">
        <v>7</v>
      </c>
      <c r="C4" t="s">
        <v>12</v>
      </c>
      <c r="D4" t="s">
        <v>7</v>
      </c>
      <c r="E4" t="s">
        <v>12</v>
      </c>
      <c r="F4" t="s">
        <v>7</v>
      </c>
      <c r="G4" t="s">
        <v>12</v>
      </c>
      <c r="M4" s="5" t="str">
        <f>B29</f>
        <v>multiculturalidad</v>
      </c>
      <c r="N4" s="5">
        <f>D29</f>
        <v>6</v>
      </c>
      <c r="O4" s="6">
        <f>D30</f>
        <v>0.5</v>
      </c>
      <c r="P4" s="5">
        <f>E29</f>
        <v>8</v>
      </c>
      <c r="Q4" s="6">
        <f>E30</f>
        <v>0.72699999999999998</v>
      </c>
      <c r="R4" s="5">
        <f>F29</f>
        <v>0</v>
      </c>
      <c r="S4" s="6">
        <f>F30</f>
        <v>0</v>
      </c>
      <c r="T4" s="11"/>
    </row>
    <row r="5" spans="1:20" x14ac:dyDescent="0.3">
      <c r="A5" t="s">
        <v>429</v>
      </c>
      <c r="B5">
        <v>24</v>
      </c>
      <c r="C5" s="1">
        <v>1</v>
      </c>
      <c r="D5">
        <v>0</v>
      </c>
      <c r="E5" s="1">
        <v>0</v>
      </c>
      <c r="F5">
        <v>24</v>
      </c>
      <c r="G5" s="1">
        <v>1</v>
      </c>
      <c r="M5" s="5" t="str">
        <f>B31</f>
        <v>Principalmente gitanos</v>
      </c>
      <c r="N5" s="5">
        <f>D31</f>
        <v>0</v>
      </c>
      <c r="O5" s="6">
        <f>D32</f>
        <v>0</v>
      </c>
      <c r="P5" s="5">
        <f>E31</f>
        <v>0</v>
      </c>
      <c r="Q5" s="6">
        <f>E32</f>
        <v>0</v>
      </c>
      <c r="R5" s="5">
        <f>F31</f>
        <v>1</v>
      </c>
      <c r="S5" s="6">
        <f>F32</f>
        <v>1</v>
      </c>
      <c r="T5" s="11"/>
    </row>
    <row r="6" spans="1:20" ht="15" customHeight="1" x14ac:dyDescent="0.3">
      <c r="A6" t="s">
        <v>430</v>
      </c>
      <c r="B6">
        <v>24</v>
      </c>
      <c r="C6" s="1">
        <v>1</v>
      </c>
      <c r="D6">
        <v>0</v>
      </c>
      <c r="E6" s="1">
        <v>0</v>
      </c>
      <c r="F6">
        <v>24</v>
      </c>
      <c r="G6" s="1">
        <v>1</v>
      </c>
      <c r="L6" s="4" t="str">
        <f>A49</f>
        <v>Informacióngrupos_R</v>
      </c>
      <c r="M6" t="str">
        <f>B49</f>
        <v>Escaso y general</v>
      </c>
      <c r="N6">
        <f>D49</f>
        <v>11</v>
      </c>
      <c r="O6" s="1">
        <f>D50</f>
        <v>0.91700000000000004</v>
      </c>
      <c r="P6">
        <f>E49</f>
        <v>11</v>
      </c>
      <c r="Q6" s="1">
        <f>E50</f>
        <v>1</v>
      </c>
      <c r="R6">
        <f>F49</f>
        <v>1</v>
      </c>
      <c r="S6" s="1">
        <f>F50</f>
        <v>1</v>
      </c>
      <c r="T6" s="11" t="str">
        <f>CONCATENATE("Chi-cuadrado(",C58,")=",B58,";","p-valor=",ROUND(E58,3))</f>
        <v>Chi-cuadrado(2)=1,043;p-valor=1</v>
      </c>
    </row>
    <row r="7" spans="1:20" x14ac:dyDescent="0.3">
      <c r="A7" t="s">
        <v>431</v>
      </c>
      <c r="B7">
        <v>20</v>
      </c>
      <c r="C7" s="1">
        <v>0.83299999999999996</v>
      </c>
      <c r="D7">
        <v>4</v>
      </c>
      <c r="E7" s="1">
        <v>0.16700000000000001</v>
      </c>
      <c r="F7">
        <v>24</v>
      </c>
      <c r="G7" s="1">
        <v>1</v>
      </c>
      <c r="M7" t="str">
        <f>B51</f>
        <v>Bastante</v>
      </c>
      <c r="N7">
        <f>D51</f>
        <v>1</v>
      </c>
      <c r="O7" s="1">
        <f>D52</f>
        <v>8.3000000000000004E-2</v>
      </c>
      <c r="P7">
        <f>E51</f>
        <v>0</v>
      </c>
      <c r="Q7" s="1">
        <f>E52</f>
        <v>0</v>
      </c>
      <c r="R7">
        <f>F51</f>
        <v>0</v>
      </c>
      <c r="S7" s="1">
        <f>F52</f>
        <v>0</v>
      </c>
      <c r="T7" s="11"/>
    </row>
    <row r="8" spans="1:20" ht="15" customHeight="1" x14ac:dyDescent="0.3">
      <c r="A8" t="s">
        <v>432</v>
      </c>
      <c r="B8">
        <v>24</v>
      </c>
      <c r="C8" s="1">
        <v>1</v>
      </c>
      <c r="D8">
        <v>0</v>
      </c>
      <c r="E8" s="1">
        <v>0</v>
      </c>
      <c r="F8">
        <v>24</v>
      </c>
      <c r="G8" s="1">
        <v>1</v>
      </c>
      <c r="L8" t="str">
        <f>A69</f>
        <v>Conductarendimiento_R</v>
      </c>
      <c r="M8" t="str">
        <f>B69</f>
        <v>Ninguna</v>
      </c>
      <c r="N8">
        <f>D69</f>
        <v>6</v>
      </c>
      <c r="O8" s="1">
        <f>D70</f>
        <v>0.6</v>
      </c>
      <c r="P8">
        <f>E69</f>
        <v>6</v>
      </c>
      <c r="Q8" s="1">
        <f>E70</f>
        <v>0.66700000000000004</v>
      </c>
      <c r="R8">
        <f>F69</f>
        <v>0</v>
      </c>
      <c r="S8" s="1">
        <f>F70</f>
        <v>0</v>
      </c>
      <c r="T8" s="11" t="str">
        <f>CONCATENATE("Chi-cuadrado(",C80,")=",B80,";","p-valor=",ROUND(E80,3))</f>
        <v>Chi-cuadrado(4)=4,341;p-valor=0,443</v>
      </c>
    </row>
    <row r="9" spans="1:20" x14ac:dyDescent="0.3">
      <c r="A9" t="s">
        <v>433</v>
      </c>
      <c r="B9">
        <v>24</v>
      </c>
      <c r="C9" s="1">
        <v>1</v>
      </c>
      <c r="D9">
        <v>0</v>
      </c>
      <c r="E9" s="1">
        <v>0</v>
      </c>
      <c r="F9">
        <v>24</v>
      </c>
      <c r="G9" s="1">
        <v>1</v>
      </c>
      <c r="M9" t="str">
        <f>B71</f>
        <v>Alguna</v>
      </c>
      <c r="N9">
        <f>D71</f>
        <v>1</v>
      </c>
      <c r="O9" s="1">
        <f>D72</f>
        <v>0.1</v>
      </c>
      <c r="P9">
        <f>E71</f>
        <v>2</v>
      </c>
      <c r="Q9" s="1">
        <f>E72</f>
        <v>0.222</v>
      </c>
      <c r="R9">
        <f>F71</f>
        <v>0</v>
      </c>
      <c r="S9" s="1">
        <f>F72</f>
        <v>0</v>
      </c>
      <c r="T9" s="11"/>
    </row>
    <row r="10" spans="1:20" ht="15" customHeight="1" x14ac:dyDescent="0.3">
      <c r="A10" t="s">
        <v>434</v>
      </c>
      <c r="B10">
        <v>24</v>
      </c>
      <c r="C10" s="1">
        <v>1</v>
      </c>
      <c r="D10">
        <v>0</v>
      </c>
      <c r="E10" s="1">
        <v>0</v>
      </c>
      <c r="F10">
        <v>24</v>
      </c>
      <c r="G10" s="1">
        <v>1</v>
      </c>
      <c r="M10" t="str">
        <f>B73</f>
        <v>Mucha</v>
      </c>
      <c r="N10">
        <f>D73</f>
        <v>3</v>
      </c>
      <c r="O10" s="1">
        <f>D74</f>
        <v>0.3</v>
      </c>
      <c r="P10">
        <f>E73</f>
        <v>1</v>
      </c>
      <c r="Q10" s="1">
        <f>E74</f>
        <v>0.111</v>
      </c>
      <c r="R10">
        <f>F73</f>
        <v>1</v>
      </c>
      <c r="S10" s="1">
        <f>F74</f>
        <v>1</v>
      </c>
      <c r="T10" s="11"/>
    </row>
    <row r="11" spans="1:20" ht="30" customHeight="1" x14ac:dyDescent="0.3">
      <c r="A11" t="s">
        <v>435</v>
      </c>
      <c r="B11">
        <v>23</v>
      </c>
      <c r="C11" s="1">
        <v>0.95799999999999996</v>
      </c>
      <c r="D11">
        <v>1</v>
      </c>
      <c r="E11" s="1">
        <v>4.2000000000000003E-2</v>
      </c>
      <c r="F11">
        <v>24</v>
      </c>
      <c r="G11" s="1">
        <v>1</v>
      </c>
      <c r="L11" t="str">
        <f>A91</f>
        <v>Relacionesalumnos_R</v>
      </c>
      <c r="M11" t="str">
        <f>B91</f>
        <v>Malas</v>
      </c>
      <c r="N11">
        <f>D91</f>
        <v>2</v>
      </c>
      <c r="O11" s="1">
        <f>D92</f>
        <v>0.16700000000000001</v>
      </c>
      <c r="P11">
        <f>E91</f>
        <v>1</v>
      </c>
      <c r="Q11" s="1">
        <f>E92</f>
        <v>9.0999999999999998E-2</v>
      </c>
      <c r="R11">
        <f>F91</f>
        <v>0</v>
      </c>
      <c r="S11" s="1">
        <f>F92</f>
        <v>0</v>
      </c>
      <c r="T11" s="11" t="str">
        <f>CONCATENATE("Chi-cuadrado(",C104,")=",B104,";","p-valor=",ROUND(E104,3))</f>
        <v>Chi-cuadrado(6)=6,697;p-valor=0,451</v>
      </c>
    </row>
    <row r="12" spans="1:20" x14ac:dyDescent="0.3">
      <c r="A12" t="s">
        <v>436</v>
      </c>
      <c r="B12">
        <v>24</v>
      </c>
      <c r="C12" s="1">
        <v>1</v>
      </c>
      <c r="D12">
        <v>0</v>
      </c>
      <c r="E12" s="1">
        <v>0</v>
      </c>
      <c r="F12">
        <v>24</v>
      </c>
      <c r="G12" s="1">
        <v>1</v>
      </c>
      <c r="M12" t="str">
        <f>B93</f>
        <v>Regular</v>
      </c>
      <c r="N12">
        <f>D93</f>
        <v>1</v>
      </c>
      <c r="O12" s="1">
        <f>D94</f>
        <v>8.3000000000000004E-2</v>
      </c>
      <c r="P12">
        <f>E93</f>
        <v>4</v>
      </c>
      <c r="Q12" s="1">
        <f>E94</f>
        <v>0.36399999999999999</v>
      </c>
      <c r="R12">
        <f>F93</f>
        <v>1</v>
      </c>
      <c r="S12" s="1">
        <f>F94</f>
        <v>1</v>
      </c>
      <c r="T12" s="11"/>
    </row>
    <row r="13" spans="1:20" ht="15" customHeight="1" x14ac:dyDescent="0.3">
      <c r="A13" t="s">
        <v>437</v>
      </c>
      <c r="B13">
        <v>24</v>
      </c>
      <c r="C13" s="1">
        <v>1</v>
      </c>
      <c r="D13">
        <v>0</v>
      </c>
      <c r="E13" s="1">
        <v>0</v>
      </c>
      <c r="F13">
        <v>24</v>
      </c>
      <c r="G13" s="1">
        <v>1</v>
      </c>
      <c r="M13" t="str">
        <f>B95</f>
        <v>Normal</v>
      </c>
      <c r="N13">
        <f>D95</f>
        <v>8</v>
      </c>
      <c r="O13" s="1">
        <f>D96</f>
        <v>0.66700000000000004</v>
      </c>
      <c r="P13">
        <f>E95</f>
        <v>4</v>
      </c>
      <c r="Q13" s="1">
        <f>E96</f>
        <v>0.36399999999999999</v>
      </c>
      <c r="R13">
        <f>F95</f>
        <v>0</v>
      </c>
      <c r="S13" s="1">
        <f>F96</f>
        <v>0</v>
      </c>
      <c r="T13" s="11"/>
    </row>
    <row r="14" spans="1:20" x14ac:dyDescent="0.3">
      <c r="A14" t="s">
        <v>438</v>
      </c>
      <c r="B14">
        <v>24</v>
      </c>
      <c r="C14" s="1">
        <v>1</v>
      </c>
      <c r="D14">
        <v>0</v>
      </c>
      <c r="E14" s="1">
        <v>0</v>
      </c>
      <c r="F14">
        <v>24</v>
      </c>
      <c r="G14" s="1">
        <v>1</v>
      </c>
      <c r="M14" t="str">
        <f>B97</f>
        <v>Buena</v>
      </c>
      <c r="N14">
        <f>D97</f>
        <v>1</v>
      </c>
      <c r="O14" s="1">
        <f>D98</f>
        <v>8.3000000000000004E-2</v>
      </c>
      <c r="P14">
        <f>E97</f>
        <v>2</v>
      </c>
      <c r="Q14" s="1">
        <f>E98</f>
        <v>0.182</v>
      </c>
      <c r="R14">
        <f>F97</f>
        <v>0</v>
      </c>
      <c r="S14" s="1">
        <f>F98</f>
        <v>0</v>
      </c>
      <c r="T14" s="11"/>
    </row>
    <row r="15" spans="1:20" ht="30" customHeight="1" x14ac:dyDescent="0.3">
      <c r="A15" t="s">
        <v>439</v>
      </c>
      <c r="B15">
        <v>24</v>
      </c>
      <c r="C15" s="1">
        <v>1</v>
      </c>
      <c r="D15">
        <v>0</v>
      </c>
      <c r="E15" s="1">
        <v>0</v>
      </c>
      <c r="F15">
        <v>24</v>
      </c>
      <c r="G15" s="1">
        <v>1</v>
      </c>
      <c r="L15" t="str">
        <f>A115</f>
        <v>Currículummulticultural_R</v>
      </c>
      <c r="M15" t="str">
        <f>B115</f>
        <v>Si</v>
      </c>
      <c r="N15">
        <f>D115</f>
        <v>8</v>
      </c>
      <c r="O15" s="1">
        <f>D116</f>
        <v>0.66700000000000004</v>
      </c>
      <c r="P15">
        <f>E115</f>
        <v>7</v>
      </c>
      <c r="Q15" s="1">
        <f>E116</f>
        <v>0.63600000000000001</v>
      </c>
      <c r="R15">
        <f>F115</f>
        <v>0</v>
      </c>
      <c r="S15" s="1">
        <f>F116</f>
        <v>0</v>
      </c>
      <c r="T15" s="11" t="str">
        <f>CONCATENATE("Chi-cuadrado(",C126,")=",B126,";","p-valor=",ROUND(E126,3))</f>
        <v>Chi-cuadrado(4)=3,274;p-valor=0,547</v>
      </c>
    </row>
    <row r="16" spans="1:20" x14ac:dyDescent="0.3">
      <c r="A16" t="s">
        <v>440</v>
      </c>
      <c r="B16">
        <v>21</v>
      </c>
      <c r="C16" s="1">
        <v>0.875</v>
      </c>
      <c r="D16">
        <v>3</v>
      </c>
      <c r="E16" s="1">
        <v>0.125</v>
      </c>
      <c r="F16">
        <v>24</v>
      </c>
      <c r="G16" s="1">
        <v>1</v>
      </c>
      <c r="M16" t="str">
        <f>B117</f>
        <v>Existe casos particulares</v>
      </c>
      <c r="N16">
        <f>D117</f>
        <v>3</v>
      </c>
      <c r="O16" s="1">
        <f>D118</f>
        <v>0.25</v>
      </c>
      <c r="P16">
        <f>E117</f>
        <v>4</v>
      </c>
      <c r="Q16" s="1">
        <f>E118</f>
        <v>0.36399999999999999</v>
      </c>
      <c r="R16">
        <f>F117</f>
        <v>1</v>
      </c>
      <c r="S16" s="1">
        <f>F118</f>
        <v>1</v>
      </c>
      <c r="T16" s="11"/>
    </row>
    <row r="17" spans="1:20" ht="15" customHeight="1" x14ac:dyDescent="0.3">
      <c r="A17" t="s">
        <v>441</v>
      </c>
      <c r="B17">
        <v>24</v>
      </c>
      <c r="C17" s="1">
        <v>1</v>
      </c>
      <c r="D17">
        <v>0</v>
      </c>
      <c r="E17" s="1">
        <v>0</v>
      </c>
      <c r="F17">
        <v>24</v>
      </c>
      <c r="G17" s="1">
        <v>1</v>
      </c>
      <c r="M17" t="str">
        <f>B119</f>
        <v>No</v>
      </c>
      <c r="N17">
        <f>D119</f>
        <v>1</v>
      </c>
      <c r="O17" s="1">
        <f>D120</f>
        <v>8.3000000000000004E-2</v>
      </c>
      <c r="P17">
        <f>E119</f>
        <v>0</v>
      </c>
      <c r="Q17" s="1">
        <f>E120</f>
        <v>0</v>
      </c>
      <c r="R17">
        <f>F119</f>
        <v>0</v>
      </c>
      <c r="S17" s="1">
        <f>F120</f>
        <v>0</v>
      </c>
      <c r="T17" s="11"/>
    </row>
    <row r="18" spans="1:20" ht="30" customHeight="1" x14ac:dyDescent="0.3">
      <c r="A18" t="s">
        <v>442</v>
      </c>
      <c r="B18">
        <v>24</v>
      </c>
      <c r="C18" s="1">
        <v>1</v>
      </c>
      <c r="D18">
        <v>0</v>
      </c>
      <c r="E18" s="1">
        <v>0</v>
      </c>
      <c r="F18">
        <v>24</v>
      </c>
      <c r="G18" s="1">
        <v>1</v>
      </c>
      <c r="L18" t="str">
        <f>A137</f>
        <v>Dificultadesatenciónalumnado_R</v>
      </c>
      <c r="M18" t="str">
        <f>B137</f>
        <v>Ninguno</v>
      </c>
      <c r="N18">
        <f>D137</f>
        <v>6</v>
      </c>
      <c r="O18" s="1">
        <f>D138</f>
        <v>0.5</v>
      </c>
      <c r="P18">
        <f>E137</f>
        <v>8</v>
      </c>
      <c r="Q18" s="1">
        <f>E138</f>
        <v>0.72699999999999998</v>
      </c>
      <c r="R18">
        <f>F137</f>
        <v>0</v>
      </c>
      <c r="S18" s="1">
        <f>F138</f>
        <v>0</v>
      </c>
      <c r="T18" s="11" t="str">
        <f>CONCATENATE("Chi-cuadrado(",C146,")=",B146,";","p-valor=",ROUND(E146,3))</f>
        <v>Chi-cuadrado(2)=2,681;p-valor=0,291</v>
      </c>
    </row>
    <row r="19" spans="1:20" x14ac:dyDescent="0.3">
      <c r="A19" t="s">
        <v>443</v>
      </c>
      <c r="B19">
        <v>24</v>
      </c>
      <c r="C19" s="1">
        <v>1</v>
      </c>
      <c r="D19">
        <v>0</v>
      </c>
      <c r="E19" s="1">
        <v>0</v>
      </c>
      <c r="F19">
        <v>24</v>
      </c>
      <c r="G19" s="1">
        <v>1</v>
      </c>
      <c r="M19" t="str">
        <f>B139</f>
        <v>Si</v>
      </c>
      <c r="N19">
        <f>D139</f>
        <v>6</v>
      </c>
      <c r="O19" s="1">
        <f>D140</f>
        <v>0.5</v>
      </c>
      <c r="P19">
        <f>E139</f>
        <v>3</v>
      </c>
      <c r="Q19" s="1">
        <f>E140</f>
        <v>0.27300000000000002</v>
      </c>
      <c r="R19">
        <f>F139</f>
        <v>1</v>
      </c>
      <c r="S19" s="1">
        <f>F140</f>
        <v>1</v>
      </c>
      <c r="T19" s="11"/>
    </row>
    <row r="20" spans="1:20" ht="46.8" x14ac:dyDescent="0.3">
      <c r="A20" t="s">
        <v>444</v>
      </c>
      <c r="B20">
        <v>16</v>
      </c>
      <c r="C20" s="1">
        <v>0.66700000000000004</v>
      </c>
      <c r="D20">
        <v>8</v>
      </c>
      <c r="E20" s="1">
        <v>0.33300000000000002</v>
      </c>
      <c r="F20">
        <v>24</v>
      </c>
      <c r="G20" s="1">
        <v>1</v>
      </c>
      <c r="L20" t="str">
        <f>A157</f>
        <v>Ventajasalumnadomulticultural_R</v>
      </c>
      <c r="M20" t="str">
        <f>B157</f>
        <v>Ventajas (Colectivo)</v>
      </c>
      <c r="N20">
        <f>D157</f>
        <v>7</v>
      </c>
      <c r="O20" s="1">
        <f>D158</f>
        <v>0.63600000000000001</v>
      </c>
      <c r="P20">
        <f>E157</f>
        <v>4</v>
      </c>
      <c r="Q20" s="1">
        <f>E158</f>
        <v>0.36399999999999999</v>
      </c>
      <c r="R20">
        <f>F157</f>
        <v>0</v>
      </c>
      <c r="S20" s="1">
        <f>F158</f>
        <v>0</v>
      </c>
      <c r="T20" s="7" t="str">
        <f>CONCATENATE("Chi-cuadrado(",C168,")=",B168,";","p-valor=",ROUND(E168,3))</f>
        <v>Chi-cuadrado(4)=3,421;p-valor=0,421</v>
      </c>
    </row>
    <row r="21" spans="1:20" ht="15" customHeight="1" x14ac:dyDescent="0.3">
      <c r="A21" t="s">
        <v>445</v>
      </c>
      <c r="B21">
        <v>23</v>
      </c>
      <c r="C21" s="1">
        <v>0.95799999999999996</v>
      </c>
      <c r="D21">
        <v>1</v>
      </c>
      <c r="E21" s="1">
        <v>4.2000000000000003E-2</v>
      </c>
      <c r="F21">
        <v>24</v>
      </c>
      <c r="G21" s="1">
        <v>1</v>
      </c>
      <c r="M21" t="str">
        <f>B159</f>
        <v>Enriquecimiento (Personal)</v>
      </c>
      <c r="N21">
        <f>D159</f>
        <v>4</v>
      </c>
      <c r="O21" s="1">
        <f>D160</f>
        <v>0.36399999999999999</v>
      </c>
      <c r="P21">
        <f>E159</f>
        <v>6</v>
      </c>
      <c r="Q21" s="1">
        <f>E160</f>
        <v>0.54500000000000004</v>
      </c>
      <c r="R21">
        <f>F159</f>
        <v>1</v>
      </c>
      <c r="S21" s="1">
        <f>F160</f>
        <v>1</v>
      </c>
      <c r="T21" s="7"/>
    </row>
    <row r="22" spans="1:20" x14ac:dyDescent="0.3">
      <c r="A22" t="s">
        <v>446</v>
      </c>
      <c r="B22">
        <v>6</v>
      </c>
      <c r="C22" s="1">
        <v>0.25</v>
      </c>
      <c r="D22">
        <v>18</v>
      </c>
      <c r="E22" s="1">
        <v>0.75</v>
      </c>
      <c r="F22">
        <v>24</v>
      </c>
      <c r="G22" s="1">
        <v>1</v>
      </c>
      <c r="M22" t="str">
        <f>B161</f>
        <v>Ninguna</v>
      </c>
      <c r="N22">
        <f>D161</f>
        <v>0</v>
      </c>
      <c r="O22" s="1">
        <f>D162</f>
        <v>0</v>
      </c>
      <c r="P22">
        <f>E161</f>
        <v>1</v>
      </c>
      <c r="Q22" s="1">
        <f>E162</f>
        <v>9.0999999999999998E-2</v>
      </c>
      <c r="R22">
        <f>F161</f>
        <v>0</v>
      </c>
      <c r="S22" s="1">
        <f>F162</f>
        <v>0</v>
      </c>
      <c r="T22" s="7"/>
    </row>
    <row r="23" spans="1:20" ht="46.8" x14ac:dyDescent="0.3">
      <c r="L23" t="str">
        <f>A179</f>
        <v>Funciónescuela_R</v>
      </c>
      <c r="M23" t="str">
        <f>B179</f>
        <v>Enseñanza</v>
      </c>
      <c r="N23">
        <f>D179</f>
        <v>6</v>
      </c>
      <c r="O23" s="1">
        <f>D180</f>
        <v>0.5</v>
      </c>
      <c r="P23">
        <f>E179</f>
        <v>9</v>
      </c>
      <c r="Q23" s="1">
        <f>E180</f>
        <v>0.81799999999999995</v>
      </c>
      <c r="R23">
        <f>F179</f>
        <v>0</v>
      </c>
      <c r="S23" s="1">
        <f>F180</f>
        <v>0</v>
      </c>
      <c r="T23" s="7" t="str">
        <f>CONCATENATE("Chi-cuadrado(",C188,")=",B188,";","p-valor=",ROUND(E188,3))</f>
        <v>Chi-cuadrado(2)=4,218;p-valor=0,128</v>
      </c>
    </row>
    <row r="24" spans="1:20" ht="15" customHeight="1" x14ac:dyDescent="0.3">
      <c r="D24" t="s">
        <v>22</v>
      </c>
      <c r="M24" t="str">
        <f>B181</f>
        <v>Adaptación/integración</v>
      </c>
      <c r="N24">
        <f>D181</f>
        <v>6</v>
      </c>
      <c r="O24" s="1">
        <f>D182</f>
        <v>0.5</v>
      </c>
      <c r="P24">
        <f>E181</f>
        <v>2</v>
      </c>
      <c r="Q24" s="1">
        <f>E182</f>
        <v>0.182</v>
      </c>
      <c r="R24" s="2">
        <f>F181</f>
        <v>1</v>
      </c>
      <c r="S24" s="1">
        <f>F182</f>
        <v>1</v>
      </c>
      <c r="T24" s="7"/>
    </row>
    <row r="25" spans="1:20" ht="46.8" x14ac:dyDescent="0.3">
      <c r="E25" t="s">
        <v>447</v>
      </c>
      <c r="L25" t="str">
        <f>A199</f>
        <v>Objetivofundamentalalumnos_R</v>
      </c>
      <c r="M25" t="str">
        <f>B199</f>
        <v>Integración</v>
      </c>
      <c r="N25">
        <f>D199</f>
        <v>11</v>
      </c>
      <c r="O25" s="1">
        <f>D200</f>
        <v>0.91700000000000004</v>
      </c>
      <c r="P25">
        <f>E199</f>
        <v>11</v>
      </c>
      <c r="Q25" s="1">
        <f>E200</f>
        <v>1</v>
      </c>
      <c r="R25">
        <f>F199</f>
        <v>0</v>
      </c>
      <c r="S25" s="1">
        <f>F200</f>
        <v>0</v>
      </c>
      <c r="T25" s="7" t="str">
        <f>CONCATENATE("Chi-cuadrado(",C208,")=",B208,";","p-valor=",ROUND(E208,3))</f>
        <v>Chi-cuadrado(2)=12;p-valor=0,083</v>
      </c>
    </row>
    <row r="26" spans="1:20" ht="15" customHeight="1" x14ac:dyDescent="0.3">
      <c r="D26" t="s">
        <v>448</v>
      </c>
      <c r="E26" t="s">
        <v>449</v>
      </c>
      <c r="F26" t="s">
        <v>450</v>
      </c>
      <c r="G26" t="s">
        <v>11</v>
      </c>
      <c r="M26" t="str">
        <f>B201</f>
        <v>Respeto</v>
      </c>
      <c r="N26">
        <f>D201</f>
        <v>1</v>
      </c>
      <c r="O26" s="1">
        <f>D202</f>
        <v>8.3000000000000004E-2</v>
      </c>
      <c r="P26">
        <f>E201</f>
        <v>0</v>
      </c>
      <c r="Q26" s="1">
        <f>E202</f>
        <v>0</v>
      </c>
      <c r="R26">
        <f>F201</f>
        <v>1</v>
      </c>
      <c r="S26" s="1">
        <f>F202</f>
        <v>1</v>
      </c>
      <c r="T26" s="7"/>
    </row>
    <row r="27" spans="1:20" ht="45" customHeight="1" x14ac:dyDescent="0.3">
      <c r="A27" t="s">
        <v>24</v>
      </c>
      <c r="B27" t="s">
        <v>25</v>
      </c>
      <c r="C27" t="s">
        <v>26</v>
      </c>
      <c r="D27">
        <v>6</v>
      </c>
      <c r="E27">
        <v>3</v>
      </c>
      <c r="F27">
        <v>0</v>
      </c>
      <c r="G27">
        <v>9</v>
      </c>
      <c r="L27" t="str">
        <f>A219</f>
        <v>Obletivofundamentalfamilias_R</v>
      </c>
      <c r="M27" t="str">
        <f>B219</f>
        <v>Participar</v>
      </c>
      <c r="N27">
        <f>D219</f>
        <v>7</v>
      </c>
      <c r="O27" s="1">
        <f>D220</f>
        <v>0.58299999999999996</v>
      </c>
      <c r="P27">
        <f>E219</f>
        <v>11</v>
      </c>
      <c r="Q27" s="1">
        <f>E220</f>
        <v>1</v>
      </c>
      <c r="R27">
        <f>F219</f>
        <v>0</v>
      </c>
      <c r="S27" s="1">
        <f>F220</f>
        <v>0</v>
      </c>
      <c r="T27" s="11" t="str">
        <f>CONCATENATE("Chi-cuadrado(",C230,")=",B230,";","p-valor=",ROUND(E230,3))</f>
        <v>Chi-cuadrado(4)=17,111;p-valor=0,005</v>
      </c>
    </row>
    <row r="28" spans="1:20" ht="15" customHeight="1" x14ac:dyDescent="0.3">
      <c r="C28" t="s">
        <v>451</v>
      </c>
      <c r="D28" s="1">
        <v>0.5</v>
      </c>
      <c r="E28" s="1">
        <v>0.27300000000000002</v>
      </c>
      <c r="F28" s="1">
        <v>0</v>
      </c>
      <c r="G28" s="1">
        <v>0.375</v>
      </c>
      <c r="M28" t="str">
        <f>B221</f>
        <v>Integración</v>
      </c>
      <c r="N28">
        <f>D221</f>
        <v>4</v>
      </c>
      <c r="O28" s="1">
        <f>D222</f>
        <v>0.33300000000000002</v>
      </c>
      <c r="P28">
        <f>E221</f>
        <v>0</v>
      </c>
      <c r="Q28" s="1">
        <f>E222</f>
        <v>0</v>
      </c>
      <c r="R28">
        <f>F221</f>
        <v>0</v>
      </c>
      <c r="S28" s="1">
        <f>F222</f>
        <v>0</v>
      </c>
      <c r="T28" s="11"/>
    </row>
    <row r="29" spans="1:20" x14ac:dyDescent="0.3">
      <c r="B29" t="s">
        <v>28</v>
      </c>
      <c r="C29" t="s">
        <v>26</v>
      </c>
      <c r="D29">
        <v>6</v>
      </c>
      <c r="E29">
        <v>8</v>
      </c>
      <c r="F29">
        <v>0</v>
      </c>
      <c r="G29">
        <v>14</v>
      </c>
      <c r="M29" t="str">
        <f>B223</f>
        <v>Conocer centro</v>
      </c>
      <c r="N29">
        <f>D223</f>
        <v>1</v>
      </c>
      <c r="O29" s="1">
        <f>D224</f>
        <v>8.3000000000000004E-2</v>
      </c>
      <c r="P29">
        <f>E223</f>
        <v>0</v>
      </c>
      <c r="Q29" s="1">
        <f>E224</f>
        <v>0</v>
      </c>
      <c r="R29">
        <f>F223</f>
        <v>1</v>
      </c>
      <c r="S29" s="1">
        <f>F224</f>
        <v>1</v>
      </c>
      <c r="T29" s="11"/>
    </row>
    <row r="30" spans="1:20" ht="15" customHeight="1" x14ac:dyDescent="0.3">
      <c r="C30" t="s">
        <v>451</v>
      </c>
      <c r="D30" s="1">
        <v>0.5</v>
      </c>
      <c r="E30" s="1">
        <v>0.72699999999999998</v>
      </c>
      <c r="F30" s="1">
        <v>0</v>
      </c>
      <c r="G30" s="1">
        <v>0.58299999999999996</v>
      </c>
      <c r="L30" t="str">
        <f>A241</f>
        <v>Formaciónprofesorado_R</v>
      </c>
      <c r="M30" t="str">
        <f>B241</f>
        <v>Si (experiencia, curso)</v>
      </c>
      <c r="N30" s="2">
        <f>D241</f>
        <v>6</v>
      </c>
      <c r="O30" s="1">
        <f>D242</f>
        <v>0.5</v>
      </c>
      <c r="P30">
        <f>E241</f>
        <v>7</v>
      </c>
      <c r="Q30" s="1">
        <f>E242</f>
        <v>0.63600000000000001</v>
      </c>
      <c r="R30" s="2">
        <f>F241</f>
        <v>1</v>
      </c>
      <c r="S30" s="1">
        <f>F242</f>
        <v>1</v>
      </c>
      <c r="T30" s="11" t="str">
        <f>CONCATENATE("Chi-cuadrado(",C252,")=",B252,";","p-valor=",ROUND(E252,3))</f>
        <v>Chi-cuadrado(4)=1,928;p-valor=1</v>
      </c>
    </row>
    <row r="31" spans="1:20" x14ac:dyDescent="0.3">
      <c r="B31" t="s">
        <v>29</v>
      </c>
      <c r="C31" t="s">
        <v>26</v>
      </c>
      <c r="D31">
        <v>0</v>
      </c>
      <c r="E31">
        <v>0</v>
      </c>
      <c r="F31">
        <v>1</v>
      </c>
      <c r="G31">
        <v>1</v>
      </c>
      <c r="M31" t="str">
        <f>B243</f>
        <v>No</v>
      </c>
      <c r="N31" s="2">
        <f>D243</f>
        <v>5</v>
      </c>
      <c r="O31" s="1">
        <f>D244</f>
        <v>0.41699999999999998</v>
      </c>
      <c r="P31">
        <f>E243</f>
        <v>4</v>
      </c>
      <c r="Q31" s="1">
        <f>E244</f>
        <v>0.36399999999999999</v>
      </c>
      <c r="R31">
        <f>F243</f>
        <v>0</v>
      </c>
      <c r="S31" s="1">
        <f>F244</f>
        <v>0</v>
      </c>
      <c r="T31" s="11"/>
    </row>
    <row r="32" spans="1:20" x14ac:dyDescent="0.3">
      <c r="C32" t="s">
        <v>451</v>
      </c>
      <c r="D32" s="1">
        <v>0</v>
      </c>
      <c r="E32" s="1">
        <v>0</v>
      </c>
      <c r="F32" s="1">
        <v>1</v>
      </c>
      <c r="G32" s="1">
        <v>4.2000000000000003E-2</v>
      </c>
      <c r="M32" t="str">
        <f>B245</f>
        <v>Regular</v>
      </c>
      <c r="N32" s="2">
        <f>D245</f>
        <v>1</v>
      </c>
      <c r="O32" s="1">
        <f>D246</f>
        <v>8.3000000000000004E-2</v>
      </c>
      <c r="P32">
        <f>E245</f>
        <v>0</v>
      </c>
      <c r="Q32" s="1">
        <f>E246</f>
        <v>0</v>
      </c>
      <c r="R32">
        <f>F245</f>
        <v>0</v>
      </c>
      <c r="S32" s="1">
        <f>F246</f>
        <v>0</v>
      </c>
      <c r="T32" s="11"/>
    </row>
    <row r="33" spans="1:20" ht="15" customHeight="1" x14ac:dyDescent="0.3">
      <c r="A33" t="s">
        <v>11</v>
      </c>
      <c r="C33" t="s">
        <v>26</v>
      </c>
      <c r="D33">
        <v>12</v>
      </c>
      <c r="E33">
        <v>11</v>
      </c>
      <c r="F33">
        <v>1</v>
      </c>
      <c r="G33">
        <v>24</v>
      </c>
      <c r="L33" t="str">
        <f>A263</f>
        <v>Necesidadesformativasprofesorado_R</v>
      </c>
      <c r="M33" t="str">
        <f>B263</f>
        <v>Formacion</v>
      </c>
      <c r="N33">
        <f>D263</f>
        <v>9</v>
      </c>
      <c r="O33" s="1">
        <f>D264</f>
        <v>0.9</v>
      </c>
      <c r="P33">
        <f>E263</f>
        <v>8</v>
      </c>
      <c r="Q33" s="1">
        <f>E264</f>
        <v>0.8</v>
      </c>
      <c r="R33">
        <f>F263</f>
        <v>0</v>
      </c>
      <c r="S33" s="1">
        <f>F264</f>
        <v>0</v>
      </c>
      <c r="T33" s="11" t="str">
        <f>CONCATENATE("Chi-cuadrado(",C274,")=",B274,";","p-valor=",ROUND(E274,3))</f>
        <v>Chi-cuadrado(4)=12,662;p-valor=0,09</v>
      </c>
    </row>
    <row r="34" spans="1:20" x14ac:dyDescent="0.3">
      <c r="C34" t="s">
        <v>451</v>
      </c>
      <c r="D34" s="1">
        <v>1</v>
      </c>
      <c r="E34" s="1">
        <v>1</v>
      </c>
      <c r="F34" s="1">
        <v>1</v>
      </c>
      <c r="G34" s="1">
        <v>1</v>
      </c>
      <c r="M34" t="str">
        <f>B265</f>
        <v>Conocer culturas</v>
      </c>
      <c r="N34">
        <f>D265</f>
        <v>1</v>
      </c>
      <c r="O34" s="1">
        <f>D266</f>
        <v>0.1</v>
      </c>
      <c r="P34">
        <f>E265</f>
        <v>0</v>
      </c>
      <c r="Q34" s="1">
        <f>E266</f>
        <v>0</v>
      </c>
      <c r="R34">
        <f>F265</f>
        <v>1</v>
      </c>
      <c r="S34" s="1">
        <f>F266</f>
        <v>1</v>
      </c>
      <c r="T34" s="11"/>
    </row>
    <row r="35" spans="1:20" x14ac:dyDescent="0.3">
      <c r="M35" t="str">
        <f>B267</f>
        <v>Atención familias-alumnado</v>
      </c>
      <c r="N35">
        <f>D267</f>
        <v>0</v>
      </c>
      <c r="O35" s="1">
        <f>D268</f>
        <v>0</v>
      </c>
      <c r="P35">
        <f>E267</f>
        <v>2</v>
      </c>
      <c r="Q35" s="1">
        <f>E268</f>
        <v>0.2</v>
      </c>
      <c r="R35">
        <f>F267</f>
        <v>0</v>
      </c>
      <c r="S35" s="1">
        <f>F268</f>
        <v>0</v>
      </c>
      <c r="T35" s="11"/>
    </row>
    <row r="36" spans="1:20" ht="15" customHeight="1" x14ac:dyDescent="0.3">
      <c r="D36" t="s">
        <v>30</v>
      </c>
      <c r="L36" t="str">
        <f>A285</f>
        <v>Relaciónprofesoradofamilias_R</v>
      </c>
      <c r="M36" t="str">
        <f>B285</f>
        <v>Buena</v>
      </c>
      <c r="N36">
        <f>D285</f>
        <v>7</v>
      </c>
      <c r="O36" s="1">
        <f>D286</f>
        <v>0.58299999999999996</v>
      </c>
      <c r="P36">
        <f>E285</f>
        <v>9</v>
      </c>
      <c r="Q36" s="1">
        <f>E286</f>
        <v>0.81799999999999995</v>
      </c>
      <c r="R36">
        <f>F285</f>
        <v>1</v>
      </c>
      <c r="S36" s="1">
        <f>F286</f>
        <v>1</v>
      </c>
      <c r="T36" s="11" t="str">
        <f>CONCATENATE("Chi-cuadrado(",C294,")=",B294,";","p-valor=",ROUND(E294,3))</f>
        <v>Chi-cuadrado(2)=1,962;p-valor=0,554</v>
      </c>
    </row>
    <row r="37" spans="1:20" x14ac:dyDescent="0.3">
      <c r="B37" t="s">
        <v>31</v>
      </c>
      <c r="C37" t="s">
        <v>32</v>
      </c>
      <c r="D37" t="s">
        <v>33</v>
      </c>
      <c r="E37" t="s">
        <v>34</v>
      </c>
      <c r="F37" t="s">
        <v>35</v>
      </c>
      <c r="G37" t="s">
        <v>36</v>
      </c>
      <c r="M37" t="str">
        <f>B287</f>
        <v>Ninguna</v>
      </c>
      <c r="N37">
        <f>D287</f>
        <v>5</v>
      </c>
      <c r="O37" s="1">
        <f>D288</f>
        <v>0.41699999999999998</v>
      </c>
      <c r="P37">
        <f>E287</f>
        <v>2</v>
      </c>
      <c r="Q37" s="1">
        <f>E288</f>
        <v>0.182</v>
      </c>
      <c r="R37">
        <f>F287</f>
        <v>0</v>
      </c>
      <c r="S37" s="1">
        <f>F288</f>
        <v>0</v>
      </c>
      <c r="T37" s="11"/>
    </row>
    <row r="38" spans="1:20" ht="15" customHeight="1" x14ac:dyDescent="0.3">
      <c r="A38" t="s">
        <v>37</v>
      </c>
      <c r="B38">
        <v>25.298999999999999</v>
      </c>
      <c r="C38">
        <v>4</v>
      </c>
      <c r="D38">
        <v>0</v>
      </c>
      <c r="E38">
        <v>1.7000000000000001E-2</v>
      </c>
      <c r="L38" t="str">
        <f>A305</f>
        <v>Participaciónfamiliasencentro_R</v>
      </c>
      <c r="M38" t="str">
        <f>B305</f>
        <v>No hay</v>
      </c>
      <c r="N38">
        <f>D305</f>
        <v>8</v>
      </c>
      <c r="O38" s="1">
        <f>D306</f>
        <v>0.66700000000000004</v>
      </c>
      <c r="P38">
        <f>E305</f>
        <v>8</v>
      </c>
      <c r="Q38" s="1">
        <f>E306</f>
        <v>0.72699999999999998</v>
      </c>
      <c r="R38">
        <f>F305</f>
        <v>0</v>
      </c>
      <c r="S38" s="1">
        <f>F306</f>
        <v>0</v>
      </c>
      <c r="T38" s="11" t="str">
        <f>CONCATENATE("Chi-cuadrado(",C316,")=",B316,";","p-valor=",ROUND(E316,3))</f>
        <v>Chi-cuadrado(4)=5,333;p-valor=0,278</v>
      </c>
    </row>
    <row r="39" spans="1:20" x14ac:dyDescent="0.3">
      <c r="A39" t="s">
        <v>38</v>
      </c>
      <c r="B39">
        <v>9.5760000000000005</v>
      </c>
      <c r="C39">
        <v>4</v>
      </c>
      <c r="D39">
        <v>4.8000000000000001E-2</v>
      </c>
      <c r="E39">
        <v>3.2000000000000001E-2</v>
      </c>
      <c r="M39" t="str">
        <f>B307</f>
        <v>Diferencias de participacion</v>
      </c>
      <c r="N39">
        <f>D307</f>
        <v>2</v>
      </c>
      <c r="O39" s="1">
        <f>D308</f>
        <v>0.16700000000000001</v>
      </c>
      <c r="P39">
        <f>E307</f>
        <v>3</v>
      </c>
      <c r="Q39" s="1">
        <f>E308</f>
        <v>0.27300000000000002</v>
      </c>
      <c r="R39">
        <f>F307</f>
        <v>1</v>
      </c>
      <c r="S39" s="1">
        <f>F308</f>
        <v>1</v>
      </c>
      <c r="T39" s="11"/>
    </row>
    <row r="40" spans="1:20" x14ac:dyDescent="0.3">
      <c r="A40" t="s">
        <v>39</v>
      </c>
      <c r="B40">
        <v>8.3490000000000002</v>
      </c>
      <c r="E40">
        <v>4.4999999999999998E-2</v>
      </c>
      <c r="M40" t="str">
        <f>B309</f>
        <v>No participan</v>
      </c>
      <c r="N40">
        <f>D309</f>
        <v>2</v>
      </c>
      <c r="O40" s="1">
        <f>D310</f>
        <v>0.16700000000000001</v>
      </c>
      <c r="P40">
        <f>E309</f>
        <v>0</v>
      </c>
      <c r="Q40" s="1">
        <f>E310</f>
        <v>0</v>
      </c>
      <c r="R40">
        <f>F309</f>
        <v>0</v>
      </c>
      <c r="S40" s="1">
        <f>F310</f>
        <v>0</v>
      </c>
      <c r="T40" s="11"/>
    </row>
    <row r="41" spans="1:20" ht="15" customHeight="1" x14ac:dyDescent="0.3">
      <c r="A41" t="s">
        <v>40</v>
      </c>
      <c r="B41" t="s">
        <v>452</v>
      </c>
      <c r="C41">
        <v>1</v>
      </c>
      <c r="D41">
        <v>3.5999999999999997E-2</v>
      </c>
      <c r="E41">
        <v>5.3999999999999999E-2</v>
      </c>
      <c r="F41">
        <v>3.5000000000000003E-2</v>
      </c>
      <c r="G41">
        <v>2.9000000000000001E-2</v>
      </c>
      <c r="L41" t="str">
        <f>A327</f>
        <v>Dificultadesrelaciónconfamilias_R</v>
      </c>
      <c r="M41" t="str">
        <f>B327</f>
        <v>No</v>
      </c>
      <c r="N41">
        <f>D327</f>
        <v>11</v>
      </c>
      <c r="O41" s="1">
        <f>D328</f>
        <v>0.91700000000000004</v>
      </c>
      <c r="P41">
        <f>E327</f>
        <v>11</v>
      </c>
      <c r="Q41" s="1">
        <f>E328</f>
        <v>1</v>
      </c>
      <c r="R41">
        <f>F327</f>
        <v>0</v>
      </c>
      <c r="S41" s="1">
        <f>F328</f>
        <v>0</v>
      </c>
      <c r="T41" s="11" t="str">
        <f>CONCATENATE("Chi-cuadrado(",C336,")=",B336,";","p-valor=",ROUND(E336,3))</f>
        <v>Chi-cuadrado(2)=12;p-valor=0,083</v>
      </c>
    </row>
    <row r="42" spans="1:20" x14ac:dyDescent="0.3">
      <c r="A42" t="s">
        <v>41</v>
      </c>
      <c r="B42">
        <v>24</v>
      </c>
      <c r="M42" t="str">
        <f>B329</f>
        <v>Si</v>
      </c>
      <c r="N42">
        <f>D329</f>
        <v>1</v>
      </c>
      <c r="O42" s="1">
        <f>D330</f>
        <v>8.3000000000000004E-2</v>
      </c>
      <c r="P42">
        <f>E329</f>
        <v>0</v>
      </c>
      <c r="Q42" s="1">
        <f>E330</f>
        <v>0</v>
      </c>
      <c r="R42">
        <f>F329</f>
        <v>1</v>
      </c>
      <c r="S42" s="1">
        <f>F330</f>
        <v>1</v>
      </c>
      <c r="T42" s="11"/>
    </row>
    <row r="43" spans="1:20" ht="15" customHeight="1" x14ac:dyDescent="0.3">
      <c r="A43" t="s">
        <v>453</v>
      </c>
      <c r="L43" t="str">
        <f>A347</f>
        <v>Resoluciónproblemasfamilias_R</v>
      </c>
      <c r="M43" t="str">
        <f>B347</f>
        <v>Diálogo</v>
      </c>
      <c r="N43">
        <f>D347</f>
        <v>3</v>
      </c>
      <c r="O43" s="1">
        <f>D348</f>
        <v>0.5</v>
      </c>
      <c r="P43">
        <f>E347</f>
        <v>5</v>
      </c>
      <c r="Q43" s="1">
        <f>E348</f>
        <v>0.55600000000000005</v>
      </c>
      <c r="R43">
        <f>F347</f>
        <v>0</v>
      </c>
      <c r="S43" s="1">
        <f>F348</f>
        <v>0</v>
      </c>
      <c r="T43" s="11" t="str">
        <f>CONCATENATE("Chi-cuadrado(",C358,")=",B358,";","p-valor=",ROUND(E358,3))</f>
        <v>Chi-cuadrado(4)=3,095;p-valor=0,468</v>
      </c>
    </row>
    <row r="44" spans="1:20" x14ac:dyDescent="0.3">
      <c r="A44" t="s">
        <v>454</v>
      </c>
      <c r="M44" t="str">
        <f>B349</f>
        <v>Participación</v>
      </c>
      <c r="N44">
        <f>D349</f>
        <v>2</v>
      </c>
      <c r="O44" s="1">
        <f>D350</f>
        <v>0.33300000000000002</v>
      </c>
      <c r="P44">
        <f>E349</f>
        <v>4</v>
      </c>
      <c r="Q44" s="1">
        <f>E350</f>
        <v>0.44400000000000001</v>
      </c>
      <c r="R44">
        <f>F349</f>
        <v>1</v>
      </c>
      <c r="S44" s="1">
        <f>F350</f>
        <v>1</v>
      </c>
      <c r="T44" s="11"/>
    </row>
    <row r="45" spans="1:20" x14ac:dyDescent="0.3">
      <c r="M45" t="str">
        <f>B351</f>
        <v>Integración (familias, horarios, etc...)</v>
      </c>
      <c r="N45">
        <f>D351</f>
        <v>1</v>
      </c>
      <c r="O45" s="1">
        <f>D352</f>
        <v>0.16700000000000001</v>
      </c>
      <c r="P45" s="2">
        <f>E351</f>
        <v>0</v>
      </c>
      <c r="Q45" s="1">
        <f>E352</f>
        <v>0</v>
      </c>
      <c r="R45">
        <f>F351</f>
        <v>0</v>
      </c>
      <c r="S45" s="1">
        <f>F352</f>
        <v>0</v>
      </c>
      <c r="T45" s="11"/>
    </row>
    <row r="46" spans="1:20" ht="15" customHeight="1" x14ac:dyDescent="0.3">
      <c r="D46" t="s">
        <v>22</v>
      </c>
      <c r="L46" t="str">
        <f>A369</f>
        <v>Opinióntratamientodiversidad_R</v>
      </c>
      <c r="M46" t="str">
        <f>B369</f>
        <v>Riqueza</v>
      </c>
      <c r="N46">
        <f>D369</f>
        <v>3</v>
      </c>
      <c r="O46" s="1">
        <f>D370</f>
        <v>0.27300000000000002</v>
      </c>
      <c r="P46">
        <f>E369</f>
        <v>2</v>
      </c>
      <c r="Q46" s="1">
        <f>E370</f>
        <v>0.182</v>
      </c>
      <c r="R46">
        <f>F369</f>
        <v>1</v>
      </c>
      <c r="S46" s="1">
        <f>F370</f>
        <v>1</v>
      </c>
      <c r="T46" s="11" t="str">
        <f>CONCATENATE("Chi-cuadrado(",C378,")=",B378,";","p-valor=",ROUND(E378,3))</f>
        <v>Chi-cuadrado(2)=3,198;p-valor=0,371</v>
      </c>
    </row>
    <row r="47" spans="1:20" x14ac:dyDescent="0.3">
      <c r="E47" t="s">
        <v>447</v>
      </c>
      <c r="M47" t="str">
        <f>B371</f>
        <v>Aprendizaje</v>
      </c>
      <c r="N47">
        <f>D371</f>
        <v>8</v>
      </c>
      <c r="O47" s="1">
        <f>D372</f>
        <v>0.72699999999999998</v>
      </c>
      <c r="P47">
        <f>E371</f>
        <v>9</v>
      </c>
      <c r="Q47" s="1">
        <f>E372</f>
        <v>0.81799999999999995</v>
      </c>
      <c r="R47">
        <f>F371</f>
        <v>0</v>
      </c>
      <c r="S47" s="1">
        <f>F372</f>
        <v>0</v>
      </c>
      <c r="T47" s="11"/>
    </row>
    <row r="48" spans="1:20" ht="15" customHeight="1" x14ac:dyDescent="0.3">
      <c r="D48" t="s">
        <v>448</v>
      </c>
      <c r="E48" t="s">
        <v>449</v>
      </c>
      <c r="F48" t="s">
        <v>450</v>
      </c>
      <c r="G48" t="s">
        <v>11</v>
      </c>
      <c r="L48" t="str">
        <f>A389</f>
        <v>Observaciones_R</v>
      </c>
      <c r="M48" t="str">
        <f>B389</f>
        <v>Integración</v>
      </c>
      <c r="N48">
        <f>D389</f>
        <v>1</v>
      </c>
      <c r="O48" s="1">
        <f>D390</f>
        <v>0.5</v>
      </c>
      <c r="P48">
        <f>E389</f>
        <v>0</v>
      </c>
      <c r="Q48" s="1">
        <f>E390</f>
        <v>0</v>
      </c>
      <c r="R48">
        <f>F389</f>
        <v>0</v>
      </c>
      <c r="S48" s="1">
        <f>F390</f>
        <v>0</v>
      </c>
      <c r="T48" s="11" t="str">
        <f>CONCATENATE("Chi-cuadrado(",C398,")=",B398,";","p-valor=",ROUND(E398,3))</f>
        <v>Chi-cuadrado(2)=2,4;p-valor=0,5</v>
      </c>
    </row>
    <row r="49" spans="1:20" x14ac:dyDescent="0.3">
      <c r="A49" t="s">
        <v>97</v>
      </c>
      <c r="B49" t="s">
        <v>43</v>
      </c>
      <c r="C49" t="s">
        <v>26</v>
      </c>
      <c r="D49">
        <v>11</v>
      </c>
      <c r="E49">
        <v>11</v>
      </c>
      <c r="F49">
        <v>1</v>
      </c>
      <c r="G49">
        <v>23</v>
      </c>
      <c r="M49" t="str">
        <f>B391</f>
        <v>Igualdad (no discriminación)</v>
      </c>
      <c r="N49">
        <f>D391</f>
        <v>1</v>
      </c>
      <c r="O49" s="1">
        <f>D392</f>
        <v>0.5</v>
      </c>
      <c r="P49">
        <f>E391</f>
        <v>3</v>
      </c>
      <c r="Q49" s="1">
        <f>E392</f>
        <v>1</v>
      </c>
      <c r="R49">
        <f>F391</f>
        <v>1</v>
      </c>
      <c r="S49" s="1">
        <f>F392</f>
        <v>1</v>
      </c>
      <c r="T49" s="11"/>
    </row>
    <row r="50" spans="1:20" ht="15" customHeight="1" x14ac:dyDescent="0.3">
      <c r="C50" t="s">
        <v>451</v>
      </c>
      <c r="D50" s="1">
        <v>0.91700000000000004</v>
      </c>
      <c r="E50" s="1">
        <v>1</v>
      </c>
      <c r="F50" s="1">
        <v>1</v>
      </c>
      <c r="G50" s="1">
        <v>0.95799999999999996</v>
      </c>
      <c r="O50" s="1"/>
      <c r="Q50" s="1"/>
      <c r="S50" s="1"/>
      <c r="T50" s="3"/>
    </row>
    <row r="51" spans="1:20" x14ac:dyDescent="0.3">
      <c r="B51" t="s">
        <v>98</v>
      </c>
      <c r="C51" t="s">
        <v>26</v>
      </c>
      <c r="D51">
        <v>1</v>
      </c>
      <c r="E51">
        <v>0</v>
      </c>
      <c r="F51">
        <v>0</v>
      </c>
      <c r="G51">
        <v>1</v>
      </c>
      <c r="O51" s="1"/>
      <c r="Q51" s="1"/>
      <c r="S51" s="1"/>
      <c r="T51" s="3"/>
    </row>
    <row r="52" spans="1:20" x14ac:dyDescent="0.3">
      <c r="C52" t="s">
        <v>451</v>
      </c>
      <c r="D52" s="1">
        <v>8.3000000000000004E-2</v>
      </c>
      <c r="E52" s="1">
        <v>0</v>
      </c>
      <c r="F52" s="1">
        <v>0</v>
      </c>
      <c r="G52" s="1">
        <v>4.2000000000000003E-2</v>
      </c>
    </row>
    <row r="53" spans="1:20" x14ac:dyDescent="0.3">
      <c r="A53" t="s">
        <v>11</v>
      </c>
      <c r="C53" t="s">
        <v>26</v>
      </c>
      <c r="D53">
        <v>12</v>
      </c>
      <c r="E53">
        <v>11</v>
      </c>
      <c r="F53">
        <v>1</v>
      </c>
      <c r="G53">
        <v>24</v>
      </c>
    </row>
    <row r="54" spans="1:20" x14ac:dyDescent="0.3">
      <c r="C54" t="s">
        <v>451</v>
      </c>
      <c r="D54" s="1">
        <v>1</v>
      </c>
      <c r="E54" s="1">
        <v>1</v>
      </c>
      <c r="F54" s="1">
        <v>1</v>
      </c>
      <c r="G54" s="1">
        <v>1</v>
      </c>
    </row>
    <row r="56" spans="1:20" x14ac:dyDescent="0.3">
      <c r="D56" s="1" t="s">
        <v>30</v>
      </c>
      <c r="E56" s="1"/>
      <c r="F56" s="1"/>
      <c r="G56" s="1"/>
    </row>
    <row r="57" spans="1:20" x14ac:dyDescent="0.3">
      <c r="B57" t="s">
        <v>31</v>
      </c>
      <c r="C57" t="s">
        <v>32</v>
      </c>
      <c r="D57" t="s">
        <v>33</v>
      </c>
      <c r="E57" t="s">
        <v>34</v>
      </c>
      <c r="F57" t="s">
        <v>35</v>
      </c>
      <c r="G57" t="s">
        <v>36</v>
      </c>
    </row>
    <row r="58" spans="1:20" x14ac:dyDescent="0.3">
      <c r="A58" t="s">
        <v>37</v>
      </c>
      <c r="B58">
        <v>1.0429999999999999</v>
      </c>
      <c r="C58">
        <v>2</v>
      </c>
      <c r="D58" s="1">
        <v>0.59299999999999997</v>
      </c>
      <c r="E58" s="1">
        <v>1</v>
      </c>
      <c r="F58" s="1"/>
      <c r="G58" s="1"/>
    </row>
    <row r="59" spans="1:20" x14ac:dyDescent="0.3">
      <c r="A59" t="s">
        <v>38</v>
      </c>
      <c r="B59">
        <v>1.43</v>
      </c>
      <c r="C59">
        <v>2</v>
      </c>
      <c r="D59">
        <v>0.48899999999999999</v>
      </c>
      <c r="E59">
        <v>1</v>
      </c>
    </row>
    <row r="60" spans="1:20" x14ac:dyDescent="0.3">
      <c r="A60" t="s">
        <v>39</v>
      </c>
      <c r="B60">
        <v>2.4470000000000001</v>
      </c>
      <c r="E60">
        <v>1</v>
      </c>
    </row>
    <row r="61" spans="1:20" x14ac:dyDescent="0.3">
      <c r="A61" t="s">
        <v>40</v>
      </c>
      <c r="B61" t="s">
        <v>455</v>
      </c>
      <c r="C61">
        <v>1</v>
      </c>
      <c r="D61">
        <v>0.34699999999999998</v>
      </c>
      <c r="E61">
        <v>0.54200000000000004</v>
      </c>
      <c r="F61">
        <v>0.5</v>
      </c>
      <c r="G61">
        <v>0.5</v>
      </c>
    </row>
    <row r="62" spans="1:20" x14ac:dyDescent="0.3">
      <c r="A62" t="s">
        <v>41</v>
      </c>
      <c r="B62">
        <v>24</v>
      </c>
    </row>
    <row r="63" spans="1:20" x14ac:dyDescent="0.3">
      <c r="A63" t="s">
        <v>456</v>
      </c>
    </row>
    <row r="64" spans="1:20" x14ac:dyDescent="0.3">
      <c r="A64" t="s">
        <v>457</v>
      </c>
    </row>
    <row r="66" spans="1:7" x14ac:dyDescent="0.3">
      <c r="D66" t="s">
        <v>22</v>
      </c>
    </row>
    <row r="67" spans="1:7" x14ac:dyDescent="0.3">
      <c r="E67" t="s">
        <v>447</v>
      </c>
    </row>
    <row r="68" spans="1:7" x14ac:dyDescent="0.3">
      <c r="D68" t="s">
        <v>448</v>
      </c>
      <c r="E68" t="s">
        <v>449</v>
      </c>
      <c r="F68" t="s">
        <v>450</v>
      </c>
      <c r="G68" t="s">
        <v>11</v>
      </c>
    </row>
    <row r="69" spans="1:7" x14ac:dyDescent="0.3">
      <c r="A69" t="s">
        <v>102</v>
      </c>
      <c r="B69" t="s">
        <v>44</v>
      </c>
      <c r="C69" t="s">
        <v>26</v>
      </c>
      <c r="D69">
        <v>6</v>
      </c>
      <c r="E69">
        <v>6</v>
      </c>
      <c r="F69">
        <v>0</v>
      </c>
      <c r="G69">
        <v>12</v>
      </c>
    </row>
    <row r="70" spans="1:7" x14ac:dyDescent="0.3">
      <c r="C70" t="s">
        <v>451</v>
      </c>
      <c r="D70" s="1">
        <v>0.6</v>
      </c>
      <c r="E70" s="1">
        <v>0.66700000000000004</v>
      </c>
      <c r="F70" s="1">
        <v>0</v>
      </c>
      <c r="G70" s="1">
        <v>0.6</v>
      </c>
    </row>
    <row r="71" spans="1:7" x14ac:dyDescent="0.3">
      <c r="B71" t="s">
        <v>45</v>
      </c>
      <c r="C71" t="s">
        <v>26</v>
      </c>
      <c r="D71">
        <v>1</v>
      </c>
      <c r="E71">
        <v>2</v>
      </c>
      <c r="F71">
        <v>0</v>
      </c>
      <c r="G71">
        <v>3</v>
      </c>
    </row>
    <row r="72" spans="1:7" x14ac:dyDescent="0.3">
      <c r="C72" t="s">
        <v>451</v>
      </c>
      <c r="D72" s="1">
        <v>0.1</v>
      </c>
      <c r="E72" s="1">
        <v>0.222</v>
      </c>
      <c r="F72" s="1">
        <v>0</v>
      </c>
      <c r="G72" s="1">
        <v>0.15</v>
      </c>
    </row>
    <row r="73" spans="1:7" x14ac:dyDescent="0.3">
      <c r="B73" t="s">
        <v>46</v>
      </c>
      <c r="C73" t="s">
        <v>26</v>
      </c>
      <c r="D73">
        <v>3</v>
      </c>
      <c r="E73">
        <v>1</v>
      </c>
      <c r="F73">
        <v>1</v>
      </c>
      <c r="G73">
        <v>5</v>
      </c>
    </row>
    <row r="74" spans="1:7" x14ac:dyDescent="0.3">
      <c r="C74" t="s">
        <v>451</v>
      </c>
      <c r="D74" s="1">
        <v>0.3</v>
      </c>
      <c r="E74" s="1">
        <v>0.111</v>
      </c>
      <c r="F74" s="1">
        <v>1</v>
      </c>
      <c r="G74" s="1">
        <v>0.25</v>
      </c>
    </row>
    <row r="75" spans="1:7" x14ac:dyDescent="0.3">
      <c r="A75" t="s">
        <v>11</v>
      </c>
      <c r="C75" t="s">
        <v>26</v>
      </c>
      <c r="D75">
        <v>10</v>
      </c>
      <c r="E75">
        <v>9</v>
      </c>
      <c r="F75">
        <v>1</v>
      </c>
      <c r="G75">
        <v>20</v>
      </c>
    </row>
    <row r="76" spans="1:7" x14ac:dyDescent="0.3">
      <c r="C76" t="s">
        <v>451</v>
      </c>
      <c r="D76" s="1">
        <v>1</v>
      </c>
      <c r="E76" s="1">
        <v>1</v>
      </c>
      <c r="F76" s="1">
        <v>1</v>
      </c>
      <c r="G76" s="1">
        <v>1</v>
      </c>
    </row>
    <row r="78" spans="1:7" x14ac:dyDescent="0.3">
      <c r="D78" s="1" t="s">
        <v>30</v>
      </c>
      <c r="E78" s="1"/>
      <c r="F78" s="1"/>
      <c r="G78" s="1"/>
    </row>
    <row r="79" spans="1:7" x14ac:dyDescent="0.3">
      <c r="B79" t="s">
        <v>31</v>
      </c>
      <c r="C79" t="s">
        <v>32</v>
      </c>
      <c r="D79" t="s">
        <v>33</v>
      </c>
      <c r="E79" t="s">
        <v>34</v>
      </c>
      <c r="F79" t="s">
        <v>35</v>
      </c>
      <c r="G79" t="s">
        <v>36</v>
      </c>
    </row>
    <row r="80" spans="1:7" x14ac:dyDescent="0.3">
      <c r="A80" t="s">
        <v>37</v>
      </c>
      <c r="B80">
        <v>4.3410000000000002</v>
      </c>
      <c r="C80">
        <v>4</v>
      </c>
      <c r="D80" s="1">
        <v>0.36199999999999999</v>
      </c>
      <c r="E80" s="1">
        <v>0.443</v>
      </c>
      <c r="F80" s="1"/>
      <c r="G80" s="1"/>
    </row>
    <row r="81" spans="1:7" x14ac:dyDescent="0.3">
      <c r="A81" t="s">
        <v>38</v>
      </c>
      <c r="B81">
        <v>4.2699999999999996</v>
      </c>
      <c r="C81">
        <v>4</v>
      </c>
      <c r="D81">
        <v>0.371</v>
      </c>
      <c r="E81">
        <v>0.47299999999999998</v>
      </c>
    </row>
    <row r="82" spans="1:7" x14ac:dyDescent="0.3">
      <c r="A82" t="s">
        <v>39</v>
      </c>
      <c r="B82">
        <v>4.2409999999999997</v>
      </c>
      <c r="E82">
        <v>0.47299999999999998</v>
      </c>
    </row>
    <row r="83" spans="1:7" x14ac:dyDescent="0.3">
      <c r="A83" t="s">
        <v>40</v>
      </c>
      <c r="B83" t="s">
        <v>458</v>
      </c>
      <c r="C83">
        <v>1</v>
      </c>
      <c r="D83">
        <v>0.71299999999999997</v>
      </c>
      <c r="E83">
        <v>0.83</v>
      </c>
      <c r="F83">
        <v>0.43099999999999999</v>
      </c>
      <c r="G83">
        <v>0.15</v>
      </c>
    </row>
    <row r="84" spans="1:7" x14ac:dyDescent="0.3">
      <c r="A84" t="s">
        <v>41</v>
      </c>
      <c r="B84">
        <v>20</v>
      </c>
    </row>
    <row r="85" spans="1:7" x14ac:dyDescent="0.3">
      <c r="A85" t="s">
        <v>459</v>
      </c>
    </row>
    <row r="86" spans="1:7" x14ac:dyDescent="0.3">
      <c r="A86" t="s">
        <v>460</v>
      </c>
    </row>
    <row r="88" spans="1:7" x14ac:dyDescent="0.3">
      <c r="D88" t="s">
        <v>22</v>
      </c>
    </row>
    <row r="89" spans="1:7" x14ac:dyDescent="0.3">
      <c r="E89" t="s">
        <v>447</v>
      </c>
    </row>
    <row r="90" spans="1:7" x14ac:dyDescent="0.3">
      <c r="D90" t="s">
        <v>448</v>
      </c>
      <c r="E90" t="s">
        <v>449</v>
      </c>
      <c r="F90" t="s">
        <v>450</v>
      </c>
      <c r="G90" t="s">
        <v>11</v>
      </c>
    </row>
    <row r="91" spans="1:7" x14ac:dyDescent="0.3">
      <c r="A91" t="s">
        <v>106</v>
      </c>
      <c r="B91" t="s">
        <v>50</v>
      </c>
      <c r="C91" t="s">
        <v>26</v>
      </c>
      <c r="D91">
        <v>2</v>
      </c>
      <c r="E91">
        <v>1</v>
      </c>
      <c r="F91">
        <v>0</v>
      </c>
      <c r="G91">
        <v>3</v>
      </c>
    </row>
    <row r="92" spans="1:7" x14ac:dyDescent="0.3">
      <c r="C92" t="s">
        <v>451</v>
      </c>
      <c r="D92" s="1">
        <v>0.16700000000000001</v>
      </c>
      <c r="E92" s="1">
        <v>9.0999999999999998E-2</v>
      </c>
      <c r="F92" s="1">
        <v>0</v>
      </c>
      <c r="G92" s="1">
        <v>0.125</v>
      </c>
    </row>
    <row r="93" spans="1:7" x14ac:dyDescent="0.3">
      <c r="B93" t="s">
        <v>51</v>
      </c>
      <c r="C93" t="s">
        <v>26</v>
      </c>
      <c r="D93">
        <v>1</v>
      </c>
      <c r="E93">
        <v>4</v>
      </c>
      <c r="F93">
        <v>1</v>
      </c>
      <c r="G93">
        <v>6</v>
      </c>
    </row>
    <row r="94" spans="1:7" x14ac:dyDescent="0.3">
      <c r="C94" t="s">
        <v>451</v>
      </c>
      <c r="D94" s="1">
        <v>8.3000000000000004E-2</v>
      </c>
      <c r="E94" s="1">
        <v>0.36399999999999999</v>
      </c>
      <c r="F94" s="1">
        <v>1</v>
      </c>
      <c r="G94" s="1">
        <v>0.25</v>
      </c>
    </row>
    <row r="95" spans="1:7" x14ac:dyDescent="0.3">
      <c r="B95" t="s">
        <v>52</v>
      </c>
      <c r="C95" t="s">
        <v>26</v>
      </c>
      <c r="D95">
        <v>8</v>
      </c>
      <c r="E95">
        <v>4</v>
      </c>
      <c r="F95">
        <v>0</v>
      </c>
      <c r="G95">
        <v>12</v>
      </c>
    </row>
    <row r="96" spans="1:7" x14ac:dyDescent="0.3">
      <c r="C96" t="s">
        <v>451</v>
      </c>
      <c r="D96" s="1">
        <v>0.66700000000000004</v>
      </c>
      <c r="E96" s="1">
        <v>0.36399999999999999</v>
      </c>
      <c r="F96" s="1">
        <v>0</v>
      </c>
      <c r="G96" s="1">
        <v>0.5</v>
      </c>
    </row>
    <row r="97" spans="1:7" x14ac:dyDescent="0.3">
      <c r="B97" t="s">
        <v>53</v>
      </c>
      <c r="C97" t="s">
        <v>26</v>
      </c>
      <c r="D97">
        <v>1</v>
      </c>
      <c r="E97">
        <v>2</v>
      </c>
      <c r="F97">
        <v>0</v>
      </c>
      <c r="G97">
        <v>3</v>
      </c>
    </row>
    <row r="98" spans="1:7" x14ac:dyDescent="0.3">
      <c r="C98" t="s">
        <v>451</v>
      </c>
      <c r="D98" s="1">
        <v>8.3000000000000004E-2</v>
      </c>
      <c r="E98" s="1">
        <v>0.182</v>
      </c>
      <c r="F98" s="1">
        <v>0</v>
      </c>
      <c r="G98" s="1">
        <v>0.125</v>
      </c>
    </row>
    <row r="99" spans="1:7" x14ac:dyDescent="0.3">
      <c r="A99" t="s">
        <v>11</v>
      </c>
      <c r="C99" t="s">
        <v>26</v>
      </c>
      <c r="D99">
        <v>12</v>
      </c>
      <c r="E99">
        <v>11</v>
      </c>
      <c r="F99">
        <v>1</v>
      </c>
      <c r="G99">
        <v>24</v>
      </c>
    </row>
    <row r="100" spans="1:7" x14ac:dyDescent="0.3">
      <c r="C100" t="s">
        <v>451</v>
      </c>
      <c r="D100" s="1">
        <v>1</v>
      </c>
      <c r="E100" s="1">
        <v>1</v>
      </c>
      <c r="F100" s="1">
        <v>1</v>
      </c>
      <c r="G100" s="1">
        <v>1</v>
      </c>
    </row>
    <row r="102" spans="1:7" x14ac:dyDescent="0.3">
      <c r="D102" s="1" t="s">
        <v>30</v>
      </c>
      <c r="E102" s="1"/>
      <c r="F102" s="1"/>
      <c r="G102" s="1"/>
    </row>
    <row r="103" spans="1:7" x14ac:dyDescent="0.3">
      <c r="B103" t="s">
        <v>31</v>
      </c>
      <c r="C103" t="s">
        <v>32</v>
      </c>
      <c r="D103" t="s">
        <v>33</v>
      </c>
      <c r="E103" t="s">
        <v>34</v>
      </c>
      <c r="F103" t="s">
        <v>35</v>
      </c>
      <c r="G103" t="s">
        <v>36</v>
      </c>
    </row>
    <row r="104" spans="1:7" x14ac:dyDescent="0.3">
      <c r="A104" t="s">
        <v>37</v>
      </c>
      <c r="B104">
        <v>6.6970000000000001</v>
      </c>
      <c r="C104">
        <v>6</v>
      </c>
      <c r="D104" s="1">
        <v>0.35</v>
      </c>
      <c r="E104" s="1">
        <v>0.45100000000000001</v>
      </c>
      <c r="F104" s="1"/>
      <c r="G104" s="1"/>
    </row>
    <row r="105" spans="1:7" x14ac:dyDescent="0.3">
      <c r="A105" t="s">
        <v>38</v>
      </c>
      <c r="B105">
        <v>6.83</v>
      </c>
      <c r="C105">
        <v>6</v>
      </c>
      <c r="D105">
        <v>0.33700000000000002</v>
      </c>
      <c r="E105">
        <v>0.39700000000000002</v>
      </c>
    </row>
    <row r="106" spans="1:7" x14ac:dyDescent="0.3">
      <c r="A106" t="s">
        <v>39</v>
      </c>
      <c r="B106">
        <v>7.32</v>
      </c>
      <c r="E106">
        <v>0.31</v>
      </c>
    </row>
    <row r="107" spans="1:7" x14ac:dyDescent="0.3">
      <c r="A107" t="s">
        <v>40</v>
      </c>
      <c r="B107" t="s">
        <v>461</v>
      </c>
      <c r="C107">
        <v>1</v>
      </c>
      <c r="D107">
        <v>0.64900000000000002</v>
      </c>
      <c r="E107">
        <v>0.69399999999999995</v>
      </c>
      <c r="F107">
        <v>0.39900000000000002</v>
      </c>
      <c r="G107">
        <v>0.14099999999999999</v>
      </c>
    </row>
    <row r="108" spans="1:7" x14ac:dyDescent="0.3">
      <c r="A108" t="s">
        <v>41</v>
      </c>
      <c r="B108">
        <v>24</v>
      </c>
    </row>
    <row r="109" spans="1:7" x14ac:dyDescent="0.3">
      <c r="A109" t="s">
        <v>462</v>
      </c>
    </row>
    <row r="110" spans="1:7" x14ac:dyDescent="0.3">
      <c r="A110" t="s">
        <v>463</v>
      </c>
    </row>
    <row r="112" spans="1:7" x14ac:dyDescent="0.3">
      <c r="D112" t="s">
        <v>22</v>
      </c>
    </row>
    <row r="113" spans="1:7" x14ac:dyDescent="0.3">
      <c r="E113" t="s">
        <v>447</v>
      </c>
    </row>
    <row r="114" spans="1:7" x14ac:dyDescent="0.3">
      <c r="D114" t="s">
        <v>448</v>
      </c>
      <c r="E114" t="s">
        <v>449</v>
      </c>
      <c r="F114" t="s">
        <v>450</v>
      </c>
      <c r="G114" t="s">
        <v>11</v>
      </c>
    </row>
    <row r="115" spans="1:7" x14ac:dyDescent="0.3">
      <c r="A115" t="s">
        <v>48</v>
      </c>
      <c r="B115" t="s">
        <v>47</v>
      </c>
      <c r="C115" t="s">
        <v>26</v>
      </c>
      <c r="D115">
        <v>8</v>
      </c>
      <c r="E115">
        <v>7</v>
      </c>
      <c r="F115">
        <v>0</v>
      </c>
      <c r="G115">
        <v>15</v>
      </c>
    </row>
    <row r="116" spans="1:7" x14ac:dyDescent="0.3">
      <c r="C116" t="s">
        <v>451</v>
      </c>
      <c r="D116" s="1">
        <v>0.66700000000000004</v>
      </c>
      <c r="E116" s="1">
        <v>0.63600000000000001</v>
      </c>
      <c r="F116" s="1">
        <v>0</v>
      </c>
      <c r="G116" s="1">
        <v>0.625</v>
      </c>
    </row>
    <row r="117" spans="1:7" x14ac:dyDescent="0.3">
      <c r="B117" t="s">
        <v>110</v>
      </c>
      <c r="C117" t="s">
        <v>26</v>
      </c>
      <c r="D117">
        <v>3</v>
      </c>
      <c r="E117">
        <v>4</v>
      </c>
      <c r="F117">
        <v>1</v>
      </c>
      <c r="G117">
        <v>8</v>
      </c>
    </row>
    <row r="118" spans="1:7" x14ac:dyDescent="0.3">
      <c r="C118" t="s">
        <v>451</v>
      </c>
      <c r="D118" s="1">
        <v>0.25</v>
      </c>
      <c r="E118" s="1">
        <v>0.36399999999999999</v>
      </c>
      <c r="F118" s="1">
        <v>1</v>
      </c>
      <c r="G118" s="1">
        <v>0.33300000000000002</v>
      </c>
    </row>
    <row r="119" spans="1:7" x14ac:dyDescent="0.3">
      <c r="B119" t="s">
        <v>49</v>
      </c>
      <c r="C119" t="s">
        <v>26</v>
      </c>
      <c r="D119">
        <v>1</v>
      </c>
      <c r="E119">
        <v>0</v>
      </c>
      <c r="F119">
        <v>0</v>
      </c>
      <c r="G119">
        <v>1</v>
      </c>
    </row>
    <row r="120" spans="1:7" x14ac:dyDescent="0.3">
      <c r="C120" t="s">
        <v>451</v>
      </c>
      <c r="D120" s="1">
        <v>8.3000000000000004E-2</v>
      </c>
      <c r="E120" s="1">
        <v>0</v>
      </c>
      <c r="F120" s="1">
        <v>0</v>
      </c>
      <c r="G120" s="1">
        <v>4.2000000000000003E-2</v>
      </c>
    </row>
    <row r="121" spans="1:7" x14ac:dyDescent="0.3">
      <c r="A121" t="s">
        <v>11</v>
      </c>
      <c r="C121" t="s">
        <v>26</v>
      </c>
      <c r="D121">
        <v>12</v>
      </c>
      <c r="E121">
        <v>11</v>
      </c>
      <c r="F121">
        <v>1</v>
      </c>
      <c r="G121">
        <v>24</v>
      </c>
    </row>
    <row r="122" spans="1:7" x14ac:dyDescent="0.3">
      <c r="C122" t="s">
        <v>451</v>
      </c>
      <c r="D122" s="1">
        <v>1</v>
      </c>
      <c r="E122" s="1">
        <v>1</v>
      </c>
      <c r="F122" s="1">
        <v>1</v>
      </c>
      <c r="G122" s="1">
        <v>1</v>
      </c>
    </row>
    <row r="124" spans="1:7" x14ac:dyDescent="0.3">
      <c r="D124" s="1" t="s">
        <v>30</v>
      </c>
      <c r="E124" s="1"/>
      <c r="F124" s="1"/>
      <c r="G124" s="1"/>
    </row>
    <row r="125" spans="1:7" x14ac:dyDescent="0.3">
      <c r="B125" t="s">
        <v>31</v>
      </c>
      <c r="C125" t="s">
        <v>32</v>
      </c>
      <c r="D125" t="s">
        <v>33</v>
      </c>
      <c r="E125" t="s">
        <v>34</v>
      </c>
      <c r="F125" t="s">
        <v>35</v>
      </c>
      <c r="G125" t="s">
        <v>36</v>
      </c>
    </row>
    <row r="126" spans="1:7" x14ac:dyDescent="0.3">
      <c r="A126" t="s">
        <v>37</v>
      </c>
      <c r="B126">
        <v>3.274</v>
      </c>
      <c r="C126">
        <v>4</v>
      </c>
      <c r="D126" s="1">
        <v>0.51300000000000001</v>
      </c>
      <c r="E126" s="1">
        <v>0.54700000000000004</v>
      </c>
      <c r="F126" s="1"/>
      <c r="G126" s="1"/>
    </row>
    <row r="127" spans="1:7" x14ac:dyDescent="0.3">
      <c r="A127" t="s">
        <v>38</v>
      </c>
      <c r="B127">
        <v>3.8380000000000001</v>
      </c>
      <c r="C127">
        <v>4</v>
      </c>
      <c r="D127">
        <v>0.42799999999999999</v>
      </c>
      <c r="E127">
        <v>0.54700000000000004</v>
      </c>
    </row>
    <row r="128" spans="1:7" x14ac:dyDescent="0.3">
      <c r="A128" t="s">
        <v>39</v>
      </c>
      <c r="B128">
        <v>4.5140000000000002</v>
      </c>
      <c r="D128" s="1"/>
      <c r="E128" s="1">
        <v>0.54700000000000004</v>
      </c>
      <c r="F128" s="1"/>
      <c r="G128" s="1"/>
    </row>
    <row r="129" spans="1:7" x14ac:dyDescent="0.3">
      <c r="A129" t="s">
        <v>40</v>
      </c>
      <c r="B129" t="s">
        <v>464</v>
      </c>
      <c r="C129">
        <v>1</v>
      </c>
      <c r="D129">
        <v>0.72299999999999998</v>
      </c>
      <c r="E129">
        <v>0.76900000000000002</v>
      </c>
      <c r="F129">
        <v>0.47099999999999997</v>
      </c>
      <c r="G129">
        <v>0.216</v>
      </c>
    </row>
    <row r="130" spans="1:7" x14ac:dyDescent="0.3">
      <c r="A130" t="s">
        <v>41</v>
      </c>
      <c r="B130">
        <v>24</v>
      </c>
    </row>
    <row r="131" spans="1:7" x14ac:dyDescent="0.3">
      <c r="A131" t="s">
        <v>453</v>
      </c>
    </row>
    <row r="132" spans="1:7" x14ac:dyDescent="0.3">
      <c r="A132" t="s">
        <v>465</v>
      </c>
    </row>
    <row r="134" spans="1:7" x14ac:dyDescent="0.3">
      <c r="D134" t="s">
        <v>22</v>
      </c>
    </row>
    <row r="135" spans="1:7" x14ac:dyDescent="0.3">
      <c r="E135" t="s">
        <v>447</v>
      </c>
    </row>
    <row r="136" spans="1:7" x14ac:dyDescent="0.3">
      <c r="D136" t="s">
        <v>448</v>
      </c>
      <c r="E136" t="s">
        <v>449</v>
      </c>
      <c r="F136" t="s">
        <v>450</v>
      </c>
      <c r="G136" t="s">
        <v>11</v>
      </c>
    </row>
    <row r="137" spans="1:7" x14ac:dyDescent="0.3">
      <c r="A137" t="s">
        <v>113</v>
      </c>
      <c r="B137" t="s">
        <v>42</v>
      </c>
      <c r="C137" t="s">
        <v>26</v>
      </c>
      <c r="D137">
        <v>6</v>
      </c>
      <c r="E137">
        <v>8</v>
      </c>
      <c r="F137">
        <v>0</v>
      </c>
      <c r="G137">
        <v>14</v>
      </c>
    </row>
    <row r="138" spans="1:7" x14ac:dyDescent="0.3">
      <c r="C138" t="s">
        <v>451</v>
      </c>
      <c r="D138" s="1">
        <v>0.5</v>
      </c>
      <c r="E138" s="1">
        <v>0.72699999999999998</v>
      </c>
      <c r="F138" s="1">
        <v>0</v>
      </c>
      <c r="G138" s="1">
        <v>0.58299999999999996</v>
      </c>
    </row>
    <row r="139" spans="1:7" x14ac:dyDescent="0.3">
      <c r="B139" t="s">
        <v>47</v>
      </c>
      <c r="C139" t="s">
        <v>26</v>
      </c>
      <c r="D139">
        <v>6</v>
      </c>
      <c r="E139">
        <v>3</v>
      </c>
      <c r="F139">
        <v>1</v>
      </c>
      <c r="G139">
        <v>10</v>
      </c>
    </row>
    <row r="140" spans="1:7" x14ac:dyDescent="0.3">
      <c r="C140" t="s">
        <v>451</v>
      </c>
      <c r="D140" s="1">
        <v>0.5</v>
      </c>
      <c r="E140" s="1">
        <v>0.27300000000000002</v>
      </c>
      <c r="F140" s="1">
        <v>1</v>
      </c>
      <c r="G140" s="1">
        <v>0.41699999999999998</v>
      </c>
    </row>
    <row r="141" spans="1:7" x14ac:dyDescent="0.3">
      <c r="A141" t="s">
        <v>11</v>
      </c>
      <c r="C141" t="s">
        <v>26</v>
      </c>
      <c r="D141">
        <v>12</v>
      </c>
      <c r="E141">
        <v>11</v>
      </c>
      <c r="F141">
        <v>1</v>
      </c>
      <c r="G141">
        <v>24</v>
      </c>
    </row>
    <row r="142" spans="1:7" x14ac:dyDescent="0.3">
      <c r="C142" t="s">
        <v>451</v>
      </c>
      <c r="D142" s="1">
        <v>1</v>
      </c>
      <c r="E142" s="1">
        <v>1</v>
      </c>
      <c r="F142" s="1">
        <v>1</v>
      </c>
      <c r="G142" s="1">
        <v>1</v>
      </c>
    </row>
    <row r="144" spans="1:7" x14ac:dyDescent="0.3">
      <c r="D144" s="1" t="s">
        <v>30</v>
      </c>
      <c r="E144" s="1"/>
      <c r="F144" s="1"/>
      <c r="G144" s="1"/>
    </row>
    <row r="145" spans="1:7" x14ac:dyDescent="0.3">
      <c r="B145" t="s">
        <v>31</v>
      </c>
      <c r="C145" t="s">
        <v>32</v>
      </c>
      <c r="D145" t="s">
        <v>33</v>
      </c>
      <c r="E145" t="s">
        <v>34</v>
      </c>
      <c r="F145" t="s">
        <v>35</v>
      </c>
      <c r="G145" t="s">
        <v>36</v>
      </c>
    </row>
    <row r="146" spans="1:7" x14ac:dyDescent="0.3">
      <c r="A146" t="s">
        <v>37</v>
      </c>
      <c r="B146">
        <v>2.681</v>
      </c>
      <c r="C146">
        <v>2</v>
      </c>
      <c r="D146" s="1">
        <v>0.26200000000000001</v>
      </c>
      <c r="E146" s="1">
        <v>0.29099999999999998</v>
      </c>
      <c r="F146" s="1"/>
      <c r="G146" s="1"/>
    </row>
    <row r="147" spans="1:7" x14ac:dyDescent="0.3">
      <c r="A147" t="s">
        <v>38</v>
      </c>
      <c r="B147">
        <v>3.0750000000000002</v>
      </c>
      <c r="C147">
        <v>2</v>
      </c>
      <c r="D147">
        <v>0.215</v>
      </c>
      <c r="E147">
        <v>0.29099999999999998</v>
      </c>
    </row>
    <row r="148" spans="1:7" x14ac:dyDescent="0.3">
      <c r="A148" t="s">
        <v>39</v>
      </c>
      <c r="B148">
        <v>2.5569999999999999</v>
      </c>
      <c r="D148" s="1"/>
      <c r="E148" s="1">
        <v>0.29099999999999998</v>
      </c>
      <c r="F148" s="1"/>
      <c r="G148" s="1"/>
    </row>
    <row r="149" spans="1:7" x14ac:dyDescent="0.3">
      <c r="A149" t="s">
        <v>40</v>
      </c>
      <c r="B149" t="s">
        <v>466</v>
      </c>
      <c r="C149">
        <v>1</v>
      </c>
      <c r="D149">
        <v>0.76900000000000002</v>
      </c>
      <c r="E149">
        <v>1</v>
      </c>
      <c r="F149">
        <v>0.52700000000000002</v>
      </c>
      <c r="G149">
        <v>0.26400000000000001</v>
      </c>
    </row>
    <row r="150" spans="1:7" x14ac:dyDescent="0.3">
      <c r="A150" t="s">
        <v>41</v>
      </c>
      <c r="B150">
        <v>24</v>
      </c>
      <c r="D150" s="1"/>
      <c r="E150" s="1"/>
      <c r="F150" s="1"/>
      <c r="G150" s="1"/>
    </row>
    <row r="151" spans="1:7" x14ac:dyDescent="0.3">
      <c r="A151" t="s">
        <v>179</v>
      </c>
    </row>
    <row r="152" spans="1:7" x14ac:dyDescent="0.3">
      <c r="A152" t="s">
        <v>467</v>
      </c>
    </row>
    <row r="154" spans="1:7" x14ac:dyDescent="0.3">
      <c r="D154" t="s">
        <v>22</v>
      </c>
    </row>
    <row r="155" spans="1:7" x14ac:dyDescent="0.3">
      <c r="E155" t="s">
        <v>447</v>
      </c>
    </row>
    <row r="156" spans="1:7" x14ac:dyDescent="0.3">
      <c r="D156" t="s">
        <v>448</v>
      </c>
      <c r="E156" t="s">
        <v>449</v>
      </c>
      <c r="F156" t="s">
        <v>450</v>
      </c>
      <c r="G156" t="s">
        <v>11</v>
      </c>
    </row>
    <row r="157" spans="1:7" x14ac:dyDescent="0.3">
      <c r="A157" t="s">
        <v>117</v>
      </c>
      <c r="B157" t="s">
        <v>63</v>
      </c>
      <c r="C157" t="s">
        <v>26</v>
      </c>
      <c r="D157">
        <v>7</v>
      </c>
      <c r="E157">
        <v>4</v>
      </c>
      <c r="F157">
        <v>0</v>
      </c>
      <c r="G157">
        <v>11</v>
      </c>
    </row>
    <row r="158" spans="1:7" x14ac:dyDescent="0.3">
      <c r="C158" t="s">
        <v>451</v>
      </c>
      <c r="D158" s="1">
        <v>0.63600000000000001</v>
      </c>
      <c r="E158" s="1">
        <v>0.36399999999999999</v>
      </c>
      <c r="F158" s="1">
        <v>0</v>
      </c>
      <c r="G158" s="1">
        <v>0.47799999999999998</v>
      </c>
    </row>
    <row r="159" spans="1:7" x14ac:dyDescent="0.3">
      <c r="B159" t="s">
        <v>64</v>
      </c>
      <c r="C159" t="s">
        <v>26</v>
      </c>
      <c r="D159">
        <v>4</v>
      </c>
      <c r="E159">
        <v>6</v>
      </c>
      <c r="F159">
        <v>1</v>
      </c>
      <c r="G159">
        <v>11</v>
      </c>
    </row>
    <row r="160" spans="1:7" x14ac:dyDescent="0.3">
      <c r="C160" t="s">
        <v>451</v>
      </c>
      <c r="D160" s="1">
        <v>0.36399999999999999</v>
      </c>
      <c r="E160" s="1">
        <v>0.54500000000000004</v>
      </c>
      <c r="F160" s="1">
        <v>1</v>
      </c>
      <c r="G160" s="1">
        <v>0.47799999999999998</v>
      </c>
    </row>
    <row r="161" spans="1:7" x14ac:dyDescent="0.3">
      <c r="B161" t="s">
        <v>44</v>
      </c>
      <c r="C161" t="s">
        <v>26</v>
      </c>
      <c r="D161">
        <v>0</v>
      </c>
      <c r="E161">
        <v>1</v>
      </c>
      <c r="F161">
        <v>0</v>
      </c>
      <c r="G161">
        <v>1</v>
      </c>
    </row>
    <row r="162" spans="1:7" x14ac:dyDescent="0.3">
      <c r="C162" t="s">
        <v>451</v>
      </c>
      <c r="D162" s="1">
        <v>0</v>
      </c>
      <c r="E162" s="1">
        <v>9.0999999999999998E-2</v>
      </c>
      <c r="F162" s="1">
        <v>0</v>
      </c>
      <c r="G162" s="1">
        <v>4.2999999999999997E-2</v>
      </c>
    </row>
    <row r="163" spans="1:7" x14ac:dyDescent="0.3">
      <c r="A163" t="s">
        <v>11</v>
      </c>
      <c r="C163" t="s">
        <v>26</v>
      </c>
      <c r="D163">
        <v>11</v>
      </c>
      <c r="E163">
        <v>11</v>
      </c>
      <c r="F163">
        <v>1</v>
      </c>
      <c r="G163">
        <v>23</v>
      </c>
    </row>
    <row r="164" spans="1:7" x14ac:dyDescent="0.3">
      <c r="C164" t="s">
        <v>451</v>
      </c>
      <c r="D164" s="1">
        <v>1</v>
      </c>
      <c r="E164" s="1">
        <v>1</v>
      </c>
      <c r="F164" s="1">
        <v>1</v>
      </c>
      <c r="G164" s="1">
        <v>1</v>
      </c>
    </row>
    <row r="166" spans="1:7" x14ac:dyDescent="0.3">
      <c r="D166" s="1" t="s">
        <v>30</v>
      </c>
      <c r="E166" s="1"/>
      <c r="F166" s="1"/>
      <c r="G166" s="1"/>
    </row>
    <row r="167" spans="1:7" x14ac:dyDescent="0.3">
      <c r="B167" t="s">
        <v>31</v>
      </c>
      <c r="C167" t="s">
        <v>32</v>
      </c>
      <c r="D167" t="s">
        <v>33</v>
      </c>
      <c r="E167" t="s">
        <v>34</v>
      </c>
      <c r="F167" t="s">
        <v>35</v>
      </c>
      <c r="G167" t="s">
        <v>36</v>
      </c>
    </row>
    <row r="168" spans="1:7" x14ac:dyDescent="0.3">
      <c r="A168" t="s">
        <v>37</v>
      </c>
      <c r="B168">
        <v>3.4209999999999998</v>
      </c>
      <c r="C168">
        <v>4</v>
      </c>
      <c r="D168" s="1">
        <v>0.49</v>
      </c>
      <c r="E168" s="1">
        <v>0.42099999999999999</v>
      </c>
      <c r="F168" s="1"/>
      <c r="G168" s="1"/>
    </row>
    <row r="169" spans="1:7" x14ac:dyDescent="0.3">
      <c r="A169" t="s">
        <v>38</v>
      </c>
      <c r="B169">
        <v>4.1429999999999998</v>
      </c>
      <c r="C169">
        <v>4</v>
      </c>
      <c r="D169">
        <v>0.38700000000000001</v>
      </c>
      <c r="E169">
        <v>0.42099999999999999</v>
      </c>
    </row>
    <row r="170" spans="1:7" x14ac:dyDescent="0.3">
      <c r="A170" t="s">
        <v>39</v>
      </c>
      <c r="B170">
        <v>4.665</v>
      </c>
      <c r="D170" s="1"/>
      <c r="E170" s="1">
        <v>0.42099999999999999</v>
      </c>
      <c r="F170" s="1"/>
      <c r="G170" s="1"/>
    </row>
    <row r="171" spans="1:7" x14ac:dyDescent="0.3">
      <c r="A171" t="s">
        <v>40</v>
      </c>
      <c r="B171" t="s">
        <v>468</v>
      </c>
      <c r="C171">
        <v>1</v>
      </c>
      <c r="D171">
        <v>0.104</v>
      </c>
      <c r="E171">
        <v>0.13100000000000001</v>
      </c>
      <c r="F171">
        <v>9.5000000000000001E-2</v>
      </c>
      <c r="G171">
        <v>7.0000000000000007E-2</v>
      </c>
    </row>
    <row r="172" spans="1:7" x14ac:dyDescent="0.3">
      <c r="A172" t="s">
        <v>41</v>
      </c>
      <c r="B172">
        <v>23</v>
      </c>
      <c r="D172" s="1"/>
      <c r="E172" s="1"/>
      <c r="F172" s="1"/>
      <c r="G172" s="1"/>
    </row>
    <row r="173" spans="1:7" x14ac:dyDescent="0.3">
      <c r="A173" t="s">
        <v>469</v>
      </c>
    </row>
    <row r="174" spans="1:7" x14ac:dyDescent="0.3">
      <c r="A174" t="s">
        <v>470</v>
      </c>
    </row>
    <row r="176" spans="1:7" x14ac:dyDescent="0.3">
      <c r="D176" t="s">
        <v>22</v>
      </c>
    </row>
    <row r="177" spans="1:7" x14ac:dyDescent="0.3">
      <c r="E177" t="s">
        <v>447</v>
      </c>
    </row>
    <row r="178" spans="1:7" x14ac:dyDescent="0.3">
      <c r="D178" t="s">
        <v>448</v>
      </c>
      <c r="E178" t="s">
        <v>449</v>
      </c>
      <c r="F178" t="s">
        <v>450</v>
      </c>
      <c r="G178" t="s">
        <v>11</v>
      </c>
    </row>
    <row r="179" spans="1:7" x14ac:dyDescent="0.3">
      <c r="A179" t="s">
        <v>60</v>
      </c>
      <c r="B179" t="s">
        <v>61</v>
      </c>
      <c r="C179" t="s">
        <v>26</v>
      </c>
      <c r="D179">
        <v>6</v>
      </c>
      <c r="E179">
        <v>9</v>
      </c>
      <c r="F179">
        <v>0</v>
      </c>
      <c r="G179">
        <v>15</v>
      </c>
    </row>
    <row r="180" spans="1:7" x14ac:dyDescent="0.3">
      <c r="C180" t="s">
        <v>451</v>
      </c>
      <c r="D180" s="1">
        <v>0.5</v>
      </c>
      <c r="E180" s="1">
        <v>0.81799999999999995</v>
      </c>
      <c r="F180" s="1">
        <v>0</v>
      </c>
      <c r="G180" s="1">
        <v>0.625</v>
      </c>
    </row>
    <row r="181" spans="1:7" x14ac:dyDescent="0.3">
      <c r="B181" t="s">
        <v>62</v>
      </c>
      <c r="C181" t="s">
        <v>26</v>
      </c>
      <c r="D181">
        <v>6</v>
      </c>
      <c r="E181">
        <v>2</v>
      </c>
      <c r="F181">
        <v>1</v>
      </c>
      <c r="G181">
        <v>9</v>
      </c>
    </row>
    <row r="182" spans="1:7" x14ac:dyDescent="0.3">
      <c r="C182" t="s">
        <v>451</v>
      </c>
      <c r="D182" s="1">
        <v>0.5</v>
      </c>
      <c r="E182" s="1">
        <v>0.182</v>
      </c>
      <c r="F182" s="1">
        <v>1</v>
      </c>
      <c r="G182" s="1">
        <v>0.375</v>
      </c>
    </row>
    <row r="183" spans="1:7" x14ac:dyDescent="0.3">
      <c r="A183" t="s">
        <v>11</v>
      </c>
      <c r="C183" t="s">
        <v>26</v>
      </c>
      <c r="D183">
        <v>12</v>
      </c>
      <c r="E183">
        <v>11</v>
      </c>
      <c r="F183">
        <v>1</v>
      </c>
      <c r="G183">
        <v>24</v>
      </c>
    </row>
    <row r="184" spans="1:7" x14ac:dyDescent="0.3">
      <c r="C184" t="s">
        <v>451</v>
      </c>
      <c r="D184" s="1">
        <v>1</v>
      </c>
      <c r="E184" s="1">
        <v>1</v>
      </c>
      <c r="F184" s="1">
        <v>1</v>
      </c>
      <c r="G184" s="1">
        <v>1</v>
      </c>
    </row>
    <row r="186" spans="1:7" x14ac:dyDescent="0.3">
      <c r="D186" t="s">
        <v>30</v>
      </c>
    </row>
    <row r="187" spans="1:7" x14ac:dyDescent="0.3">
      <c r="B187" t="s">
        <v>31</v>
      </c>
      <c r="C187" t="s">
        <v>32</v>
      </c>
      <c r="D187" t="s">
        <v>33</v>
      </c>
      <c r="E187" t="s">
        <v>34</v>
      </c>
      <c r="F187" t="s">
        <v>35</v>
      </c>
      <c r="G187" t="s">
        <v>36</v>
      </c>
    </row>
    <row r="188" spans="1:7" x14ac:dyDescent="0.3">
      <c r="A188" t="s">
        <v>37</v>
      </c>
      <c r="B188">
        <v>4.218</v>
      </c>
      <c r="C188">
        <v>2</v>
      </c>
      <c r="D188" s="1">
        <v>0.121</v>
      </c>
      <c r="E188" s="1">
        <v>0.128</v>
      </c>
      <c r="F188" s="1"/>
      <c r="G188" s="1"/>
    </row>
    <row r="189" spans="1:7" x14ac:dyDescent="0.3">
      <c r="A189" t="s">
        <v>38</v>
      </c>
      <c r="B189">
        <v>4.6879999999999997</v>
      </c>
      <c r="C189">
        <v>2</v>
      </c>
      <c r="D189">
        <v>9.6000000000000002E-2</v>
      </c>
      <c r="E189">
        <v>0.128</v>
      </c>
    </row>
    <row r="190" spans="1:7" x14ac:dyDescent="0.3">
      <c r="A190" t="s">
        <v>39</v>
      </c>
      <c r="B190">
        <v>4.016</v>
      </c>
      <c r="D190" s="1"/>
      <c r="E190" s="1">
        <v>0.128</v>
      </c>
      <c r="F190" s="1"/>
      <c r="G190" s="1"/>
    </row>
    <row r="191" spans="1:7" x14ac:dyDescent="0.3">
      <c r="A191" t="s">
        <v>40</v>
      </c>
      <c r="B191" t="s">
        <v>471</v>
      </c>
      <c r="C191">
        <v>1</v>
      </c>
      <c r="D191">
        <v>0.53100000000000003</v>
      </c>
      <c r="E191">
        <v>0.72499999999999998</v>
      </c>
      <c r="F191">
        <v>0.4</v>
      </c>
      <c r="G191">
        <v>0.23899999999999999</v>
      </c>
    </row>
    <row r="192" spans="1:7" x14ac:dyDescent="0.3">
      <c r="A192" t="s">
        <v>41</v>
      </c>
      <c r="B192">
        <v>24</v>
      </c>
      <c r="D192" s="1"/>
      <c r="E192" s="1"/>
      <c r="F192" s="1"/>
      <c r="G192" s="1"/>
    </row>
    <row r="193" spans="1:7" x14ac:dyDescent="0.3">
      <c r="A193" t="s">
        <v>472</v>
      </c>
    </row>
    <row r="194" spans="1:7" x14ac:dyDescent="0.3">
      <c r="A194" t="s">
        <v>473</v>
      </c>
      <c r="D194" s="1"/>
      <c r="E194" s="1"/>
      <c r="F194" s="1"/>
      <c r="G194" s="1"/>
    </row>
    <row r="196" spans="1:7" x14ac:dyDescent="0.3">
      <c r="D196" t="s">
        <v>22</v>
      </c>
    </row>
    <row r="197" spans="1:7" x14ac:dyDescent="0.3">
      <c r="E197" t="s">
        <v>447</v>
      </c>
    </row>
    <row r="198" spans="1:7" x14ac:dyDescent="0.3">
      <c r="D198" t="s">
        <v>448</v>
      </c>
      <c r="E198" t="s">
        <v>449</v>
      </c>
      <c r="F198" t="s">
        <v>450</v>
      </c>
      <c r="G198" t="s">
        <v>11</v>
      </c>
    </row>
    <row r="199" spans="1:7" x14ac:dyDescent="0.3">
      <c r="A199" t="s">
        <v>124</v>
      </c>
      <c r="B199" t="s">
        <v>54</v>
      </c>
      <c r="C199" t="s">
        <v>26</v>
      </c>
      <c r="D199">
        <v>11</v>
      </c>
      <c r="E199">
        <v>11</v>
      </c>
      <c r="F199">
        <v>0</v>
      </c>
      <c r="G199">
        <v>22</v>
      </c>
    </row>
    <row r="200" spans="1:7" x14ac:dyDescent="0.3">
      <c r="C200" t="s">
        <v>451</v>
      </c>
      <c r="D200" s="1">
        <v>0.91700000000000004</v>
      </c>
      <c r="E200" s="1">
        <v>1</v>
      </c>
      <c r="F200" s="1">
        <v>0</v>
      </c>
      <c r="G200" s="1">
        <v>0.91700000000000004</v>
      </c>
    </row>
    <row r="201" spans="1:7" x14ac:dyDescent="0.3">
      <c r="B201" t="s">
        <v>125</v>
      </c>
      <c r="C201" t="s">
        <v>26</v>
      </c>
      <c r="D201">
        <v>1</v>
      </c>
      <c r="E201">
        <v>0</v>
      </c>
      <c r="F201">
        <v>1</v>
      </c>
      <c r="G201">
        <v>2</v>
      </c>
    </row>
    <row r="202" spans="1:7" x14ac:dyDescent="0.3">
      <c r="C202" t="s">
        <v>451</v>
      </c>
      <c r="D202" s="1">
        <v>8.3000000000000004E-2</v>
      </c>
      <c r="E202" s="1">
        <v>0</v>
      </c>
      <c r="F202" s="1">
        <v>1</v>
      </c>
      <c r="G202" s="1">
        <v>8.3000000000000004E-2</v>
      </c>
    </row>
    <row r="203" spans="1:7" x14ac:dyDescent="0.3">
      <c r="A203" t="s">
        <v>11</v>
      </c>
      <c r="C203" t="s">
        <v>26</v>
      </c>
      <c r="D203">
        <v>12</v>
      </c>
      <c r="E203">
        <v>11</v>
      </c>
      <c r="F203">
        <v>1</v>
      </c>
      <c r="G203">
        <v>24</v>
      </c>
    </row>
    <row r="204" spans="1:7" x14ac:dyDescent="0.3">
      <c r="C204" t="s">
        <v>451</v>
      </c>
      <c r="D204" s="1">
        <v>1</v>
      </c>
      <c r="E204" s="1">
        <v>1</v>
      </c>
      <c r="F204" s="1">
        <v>1</v>
      </c>
      <c r="G204" s="1">
        <v>1</v>
      </c>
    </row>
    <row r="206" spans="1:7" x14ac:dyDescent="0.3">
      <c r="D206" t="s">
        <v>30</v>
      </c>
    </row>
    <row r="207" spans="1:7" x14ac:dyDescent="0.3">
      <c r="B207" t="s">
        <v>31</v>
      </c>
      <c r="C207" t="s">
        <v>32</v>
      </c>
      <c r="D207" t="s">
        <v>33</v>
      </c>
      <c r="E207" t="s">
        <v>34</v>
      </c>
      <c r="F207" t="s">
        <v>35</v>
      </c>
      <c r="G207" t="s">
        <v>36</v>
      </c>
    </row>
    <row r="208" spans="1:7" x14ac:dyDescent="0.3">
      <c r="A208" t="s">
        <v>37</v>
      </c>
      <c r="B208">
        <v>12</v>
      </c>
      <c r="C208">
        <v>2</v>
      </c>
      <c r="D208">
        <v>2E-3</v>
      </c>
      <c r="E208">
        <v>8.3000000000000004E-2</v>
      </c>
    </row>
    <row r="209" spans="1:7" x14ac:dyDescent="0.3">
      <c r="A209" t="s">
        <v>38</v>
      </c>
      <c r="B209">
        <v>6.8840000000000003</v>
      </c>
      <c r="C209">
        <v>2</v>
      </c>
      <c r="D209">
        <v>3.2000000000000001E-2</v>
      </c>
      <c r="E209">
        <v>8.3000000000000004E-2</v>
      </c>
    </row>
    <row r="210" spans="1:7" x14ac:dyDescent="0.3">
      <c r="A210" t="s">
        <v>39</v>
      </c>
      <c r="B210">
        <v>6.0339999999999998</v>
      </c>
      <c r="D210" s="1"/>
      <c r="E210" s="1">
        <v>8.3000000000000004E-2</v>
      </c>
      <c r="F210" s="1"/>
      <c r="G210" s="1"/>
    </row>
    <row r="211" spans="1:7" x14ac:dyDescent="0.3">
      <c r="A211" t="s">
        <v>40</v>
      </c>
      <c r="B211" t="s">
        <v>474</v>
      </c>
      <c r="C211">
        <v>1</v>
      </c>
      <c r="D211">
        <v>0.25</v>
      </c>
      <c r="E211">
        <v>0.52200000000000002</v>
      </c>
      <c r="F211">
        <v>0.28299999999999997</v>
      </c>
      <c r="G211">
        <v>0.24299999999999999</v>
      </c>
    </row>
    <row r="212" spans="1:7" x14ac:dyDescent="0.3">
      <c r="A212" t="s">
        <v>41</v>
      </c>
      <c r="B212">
        <v>24</v>
      </c>
      <c r="D212" s="1"/>
      <c r="E212" s="1"/>
      <c r="F212" s="1"/>
      <c r="G212" s="1"/>
    </row>
    <row r="213" spans="1:7" x14ac:dyDescent="0.3">
      <c r="A213" t="s">
        <v>321</v>
      </c>
    </row>
    <row r="214" spans="1:7" x14ac:dyDescent="0.3">
      <c r="A214" t="s">
        <v>475</v>
      </c>
      <c r="D214" s="1"/>
      <c r="E214" s="1"/>
      <c r="F214" s="1"/>
      <c r="G214" s="1"/>
    </row>
    <row r="216" spans="1:7" x14ac:dyDescent="0.3">
      <c r="D216" s="1" t="s">
        <v>22</v>
      </c>
      <c r="E216" s="1"/>
      <c r="F216" s="1"/>
      <c r="G216" s="1"/>
    </row>
    <row r="217" spans="1:7" x14ac:dyDescent="0.3">
      <c r="E217" t="s">
        <v>447</v>
      </c>
    </row>
    <row r="218" spans="1:7" x14ac:dyDescent="0.3">
      <c r="D218" t="s">
        <v>448</v>
      </c>
      <c r="E218" t="s">
        <v>449</v>
      </c>
      <c r="F218" t="s">
        <v>450</v>
      </c>
      <c r="G218" t="s">
        <v>11</v>
      </c>
    </row>
    <row r="219" spans="1:7" x14ac:dyDescent="0.3">
      <c r="A219" t="s">
        <v>129</v>
      </c>
      <c r="B219" t="s">
        <v>58</v>
      </c>
      <c r="C219" t="s">
        <v>26</v>
      </c>
      <c r="D219">
        <v>7</v>
      </c>
      <c r="E219">
        <v>11</v>
      </c>
      <c r="F219">
        <v>0</v>
      </c>
      <c r="G219">
        <v>18</v>
      </c>
    </row>
    <row r="220" spans="1:7" x14ac:dyDescent="0.3">
      <c r="C220" t="s">
        <v>451</v>
      </c>
      <c r="D220" s="1">
        <v>0.58299999999999996</v>
      </c>
      <c r="E220" s="1">
        <v>1</v>
      </c>
      <c r="F220" s="1">
        <v>0</v>
      </c>
      <c r="G220" s="1">
        <v>0.75</v>
      </c>
    </row>
    <row r="221" spans="1:7" x14ac:dyDescent="0.3">
      <c r="B221" t="s">
        <v>54</v>
      </c>
      <c r="C221" t="s">
        <v>26</v>
      </c>
      <c r="D221">
        <v>4</v>
      </c>
      <c r="E221">
        <v>0</v>
      </c>
      <c r="F221">
        <v>0</v>
      </c>
      <c r="G221">
        <v>4</v>
      </c>
    </row>
    <row r="222" spans="1:7" x14ac:dyDescent="0.3">
      <c r="C222" t="s">
        <v>451</v>
      </c>
      <c r="D222" s="1">
        <v>0.33300000000000002</v>
      </c>
      <c r="E222" s="1">
        <v>0</v>
      </c>
      <c r="F222" s="1">
        <v>0</v>
      </c>
      <c r="G222" s="1">
        <v>0.16700000000000001</v>
      </c>
    </row>
    <row r="223" spans="1:7" x14ac:dyDescent="0.3">
      <c r="B223" t="s">
        <v>59</v>
      </c>
      <c r="C223" t="s">
        <v>26</v>
      </c>
      <c r="D223">
        <v>1</v>
      </c>
      <c r="E223">
        <v>0</v>
      </c>
      <c r="F223">
        <v>1</v>
      </c>
      <c r="G223">
        <v>2</v>
      </c>
    </row>
    <row r="224" spans="1:7" x14ac:dyDescent="0.3">
      <c r="C224" t="s">
        <v>451</v>
      </c>
      <c r="D224" s="1">
        <v>8.3000000000000004E-2</v>
      </c>
      <c r="E224" s="1">
        <v>0</v>
      </c>
      <c r="F224" s="1">
        <v>1</v>
      </c>
      <c r="G224" s="1">
        <v>8.3000000000000004E-2</v>
      </c>
    </row>
    <row r="225" spans="1:7" x14ac:dyDescent="0.3">
      <c r="A225" t="s">
        <v>11</v>
      </c>
      <c r="C225" t="s">
        <v>26</v>
      </c>
      <c r="D225">
        <v>12</v>
      </c>
      <c r="E225">
        <v>11</v>
      </c>
      <c r="F225">
        <v>1</v>
      </c>
      <c r="G225">
        <v>24</v>
      </c>
    </row>
    <row r="226" spans="1:7" x14ac:dyDescent="0.3">
      <c r="C226" t="s">
        <v>451</v>
      </c>
      <c r="D226" s="1">
        <v>1</v>
      </c>
      <c r="E226" s="1">
        <v>1</v>
      </c>
      <c r="F226" s="1">
        <v>1</v>
      </c>
      <c r="G226" s="1">
        <v>1</v>
      </c>
    </row>
    <row r="228" spans="1:7" x14ac:dyDescent="0.3">
      <c r="D228" t="s">
        <v>30</v>
      </c>
    </row>
    <row r="229" spans="1:7" x14ac:dyDescent="0.3">
      <c r="B229" t="s">
        <v>31</v>
      </c>
      <c r="C229" t="s">
        <v>32</v>
      </c>
      <c r="D229" t="s">
        <v>33</v>
      </c>
      <c r="E229" t="s">
        <v>34</v>
      </c>
      <c r="F229" t="s">
        <v>35</v>
      </c>
      <c r="G229" t="s">
        <v>36</v>
      </c>
    </row>
    <row r="230" spans="1:7" x14ac:dyDescent="0.3">
      <c r="A230" t="s">
        <v>37</v>
      </c>
      <c r="B230">
        <v>17.111000000000001</v>
      </c>
      <c r="C230">
        <v>4</v>
      </c>
      <c r="D230">
        <v>2E-3</v>
      </c>
      <c r="E230">
        <v>5.0000000000000001E-3</v>
      </c>
    </row>
    <row r="231" spans="1:7" x14ac:dyDescent="0.3">
      <c r="A231" t="s">
        <v>38</v>
      </c>
      <c r="B231">
        <v>13.326000000000001</v>
      </c>
      <c r="C231">
        <v>4</v>
      </c>
      <c r="D231">
        <v>0.01</v>
      </c>
      <c r="E231">
        <v>5.0000000000000001E-3</v>
      </c>
    </row>
    <row r="232" spans="1:7" x14ac:dyDescent="0.3">
      <c r="A232" t="s">
        <v>39</v>
      </c>
      <c r="B232">
        <v>10.836</v>
      </c>
      <c r="D232" s="1"/>
      <c r="E232" s="1">
        <v>5.0000000000000001E-3</v>
      </c>
      <c r="F232" s="1"/>
      <c r="G232" s="1"/>
    </row>
    <row r="233" spans="1:7" x14ac:dyDescent="0.3">
      <c r="A233" t="s">
        <v>40</v>
      </c>
      <c r="B233" t="s">
        <v>349</v>
      </c>
      <c r="C233">
        <v>1</v>
      </c>
      <c r="D233">
        <v>0.85299999999999998</v>
      </c>
      <c r="E233">
        <v>1</v>
      </c>
      <c r="F233">
        <v>0.55100000000000005</v>
      </c>
      <c r="G233">
        <v>0.217</v>
      </c>
    </row>
    <row r="234" spans="1:7" x14ac:dyDescent="0.3">
      <c r="A234" t="s">
        <v>41</v>
      </c>
      <c r="B234">
        <v>24</v>
      </c>
      <c r="D234" s="1"/>
      <c r="E234" s="1"/>
      <c r="F234" s="1"/>
      <c r="G234" s="1"/>
    </row>
    <row r="235" spans="1:7" x14ac:dyDescent="0.3">
      <c r="A235" t="s">
        <v>318</v>
      </c>
    </row>
    <row r="236" spans="1:7" x14ac:dyDescent="0.3">
      <c r="A236" t="s">
        <v>350</v>
      </c>
      <c r="D236" s="1"/>
      <c r="E236" s="1"/>
      <c r="F236" s="1"/>
      <c r="G236" s="1"/>
    </row>
    <row r="238" spans="1:7" x14ac:dyDescent="0.3">
      <c r="D238" s="1" t="s">
        <v>22</v>
      </c>
      <c r="E238" s="1"/>
      <c r="F238" s="1"/>
      <c r="G238" s="1"/>
    </row>
    <row r="239" spans="1:7" x14ac:dyDescent="0.3">
      <c r="E239" t="s">
        <v>447</v>
      </c>
    </row>
    <row r="240" spans="1:7" x14ac:dyDescent="0.3">
      <c r="D240" s="1" t="s">
        <v>448</v>
      </c>
      <c r="E240" s="1" t="s">
        <v>449</v>
      </c>
      <c r="F240" s="1" t="s">
        <v>450</v>
      </c>
      <c r="G240" s="1" t="s">
        <v>11</v>
      </c>
    </row>
    <row r="241" spans="1:7" x14ac:dyDescent="0.3">
      <c r="A241" t="s">
        <v>65</v>
      </c>
      <c r="B241" t="s">
        <v>66</v>
      </c>
      <c r="C241" t="s">
        <v>26</v>
      </c>
      <c r="D241">
        <v>6</v>
      </c>
      <c r="E241">
        <v>7</v>
      </c>
      <c r="F241">
        <v>1</v>
      </c>
      <c r="G241">
        <v>14</v>
      </c>
    </row>
    <row r="242" spans="1:7" x14ac:dyDescent="0.3">
      <c r="C242" t="s">
        <v>451</v>
      </c>
      <c r="D242" s="1">
        <v>0.5</v>
      </c>
      <c r="E242" s="1">
        <v>0.63600000000000001</v>
      </c>
      <c r="F242" s="1">
        <v>1</v>
      </c>
      <c r="G242" s="1">
        <v>0.58299999999999996</v>
      </c>
    </row>
    <row r="243" spans="1:7" x14ac:dyDescent="0.3">
      <c r="B243" t="s">
        <v>49</v>
      </c>
      <c r="C243" t="s">
        <v>26</v>
      </c>
      <c r="D243">
        <v>5</v>
      </c>
      <c r="E243">
        <v>4</v>
      </c>
      <c r="F243">
        <v>0</v>
      </c>
      <c r="G243">
        <v>9</v>
      </c>
    </row>
    <row r="244" spans="1:7" x14ac:dyDescent="0.3">
      <c r="C244" t="s">
        <v>451</v>
      </c>
      <c r="D244" s="1">
        <v>0.41699999999999998</v>
      </c>
      <c r="E244" s="1">
        <v>0.36399999999999999</v>
      </c>
      <c r="F244" s="1">
        <v>0</v>
      </c>
      <c r="G244" s="1">
        <v>0.375</v>
      </c>
    </row>
    <row r="245" spans="1:7" x14ac:dyDescent="0.3">
      <c r="B245" t="s">
        <v>51</v>
      </c>
      <c r="C245" t="s">
        <v>26</v>
      </c>
      <c r="D245">
        <v>1</v>
      </c>
      <c r="E245">
        <v>0</v>
      </c>
      <c r="F245">
        <v>0</v>
      </c>
      <c r="G245">
        <v>1</v>
      </c>
    </row>
    <row r="246" spans="1:7" x14ac:dyDescent="0.3">
      <c r="C246" t="s">
        <v>451</v>
      </c>
      <c r="D246" s="1">
        <v>8.3000000000000004E-2</v>
      </c>
      <c r="E246" s="1">
        <v>0</v>
      </c>
      <c r="F246" s="1">
        <v>0</v>
      </c>
      <c r="G246" s="1">
        <v>4.2000000000000003E-2</v>
      </c>
    </row>
    <row r="247" spans="1:7" x14ac:dyDescent="0.3">
      <c r="A247" t="s">
        <v>11</v>
      </c>
      <c r="C247" t="s">
        <v>26</v>
      </c>
      <c r="D247">
        <v>12</v>
      </c>
      <c r="E247">
        <v>11</v>
      </c>
      <c r="F247">
        <v>1</v>
      </c>
      <c r="G247">
        <v>24</v>
      </c>
    </row>
    <row r="248" spans="1:7" x14ac:dyDescent="0.3">
      <c r="C248" t="s">
        <v>451</v>
      </c>
      <c r="D248" s="1">
        <v>1</v>
      </c>
      <c r="E248" s="1">
        <v>1</v>
      </c>
      <c r="F248" s="1">
        <v>1</v>
      </c>
      <c r="G248" s="1">
        <v>1</v>
      </c>
    </row>
    <row r="250" spans="1:7" x14ac:dyDescent="0.3">
      <c r="D250" t="s">
        <v>30</v>
      </c>
    </row>
    <row r="251" spans="1:7" x14ac:dyDescent="0.3">
      <c r="B251" t="s">
        <v>31</v>
      </c>
      <c r="C251" t="s">
        <v>32</v>
      </c>
      <c r="D251" t="s">
        <v>33</v>
      </c>
      <c r="E251" t="s">
        <v>34</v>
      </c>
      <c r="F251" t="s">
        <v>35</v>
      </c>
      <c r="G251" t="s">
        <v>36</v>
      </c>
    </row>
    <row r="252" spans="1:7" x14ac:dyDescent="0.3">
      <c r="A252" t="s">
        <v>37</v>
      </c>
      <c r="B252">
        <v>1.9279999999999999</v>
      </c>
      <c r="C252">
        <v>4</v>
      </c>
      <c r="D252">
        <v>0.749</v>
      </c>
      <c r="E252">
        <v>1</v>
      </c>
    </row>
    <row r="253" spans="1:7" x14ac:dyDescent="0.3">
      <c r="A253" t="s">
        <v>38</v>
      </c>
      <c r="B253">
        <v>2.64</v>
      </c>
      <c r="C253">
        <v>4</v>
      </c>
      <c r="D253">
        <v>0.62</v>
      </c>
      <c r="E253">
        <v>1</v>
      </c>
    </row>
    <row r="254" spans="1:7" x14ac:dyDescent="0.3">
      <c r="A254" t="s">
        <v>39</v>
      </c>
      <c r="B254">
        <v>3.379</v>
      </c>
      <c r="E254">
        <v>1</v>
      </c>
    </row>
    <row r="255" spans="1:7" x14ac:dyDescent="0.3">
      <c r="A255" t="s">
        <v>40</v>
      </c>
      <c r="B255" t="s">
        <v>476</v>
      </c>
      <c r="C255">
        <v>1</v>
      </c>
      <c r="D255">
        <v>0.23799999999999999</v>
      </c>
      <c r="E255">
        <v>0.372</v>
      </c>
      <c r="F255">
        <v>0.193</v>
      </c>
      <c r="G255">
        <v>0.129</v>
      </c>
    </row>
    <row r="256" spans="1:7" x14ac:dyDescent="0.3">
      <c r="A256" t="s">
        <v>41</v>
      </c>
      <c r="B256">
        <v>24</v>
      </c>
      <c r="D256" s="1"/>
      <c r="E256" s="1"/>
      <c r="F256" s="1"/>
      <c r="G256" s="1"/>
    </row>
    <row r="257" spans="1:7" x14ac:dyDescent="0.3">
      <c r="A257" t="s">
        <v>453</v>
      </c>
    </row>
    <row r="258" spans="1:7" x14ac:dyDescent="0.3">
      <c r="A258" t="s">
        <v>477</v>
      </c>
      <c r="D258" s="1"/>
      <c r="E258" s="1"/>
      <c r="F258" s="1"/>
      <c r="G258" s="1"/>
    </row>
    <row r="260" spans="1:7" x14ac:dyDescent="0.3">
      <c r="D260" s="1" t="s">
        <v>22</v>
      </c>
      <c r="E260" s="1"/>
      <c r="F260" s="1"/>
      <c r="G260" s="1"/>
    </row>
    <row r="261" spans="1:7" x14ac:dyDescent="0.3">
      <c r="E261" t="s">
        <v>447</v>
      </c>
    </row>
    <row r="262" spans="1:7" x14ac:dyDescent="0.3">
      <c r="D262" s="1" t="s">
        <v>448</v>
      </c>
      <c r="E262" s="1" t="s">
        <v>449</v>
      </c>
      <c r="F262" s="1" t="s">
        <v>450</v>
      </c>
      <c r="G262" s="1" t="s">
        <v>11</v>
      </c>
    </row>
    <row r="263" spans="1:7" x14ac:dyDescent="0.3">
      <c r="A263" t="s">
        <v>135</v>
      </c>
      <c r="B263" t="s">
        <v>67</v>
      </c>
      <c r="C263" t="s">
        <v>26</v>
      </c>
      <c r="D263">
        <v>9</v>
      </c>
      <c r="E263">
        <v>8</v>
      </c>
      <c r="F263">
        <v>0</v>
      </c>
      <c r="G263">
        <v>17</v>
      </c>
    </row>
    <row r="264" spans="1:7" x14ac:dyDescent="0.3">
      <c r="C264" t="s">
        <v>451</v>
      </c>
      <c r="D264" s="1">
        <v>0.9</v>
      </c>
      <c r="E264" s="1">
        <v>0.8</v>
      </c>
      <c r="F264" s="1">
        <v>0</v>
      </c>
      <c r="G264" s="1">
        <v>0.81</v>
      </c>
    </row>
    <row r="265" spans="1:7" x14ac:dyDescent="0.3">
      <c r="B265" t="s">
        <v>68</v>
      </c>
      <c r="C265" t="s">
        <v>26</v>
      </c>
      <c r="D265">
        <v>1</v>
      </c>
      <c r="E265">
        <v>0</v>
      </c>
      <c r="F265">
        <v>1</v>
      </c>
      <c r="G265">
        <v>2</v>
      </c>
    </row>
    <row r="266" spans="1:7" x14ac:dyDescent="0.3">
      <c r="C266" t="s">
        <v>451</v>
      </c>
      <c r="D266" s="1">
        <v>0.1</v>
      </c>
      <c r="E266" s="1">
        <v>0</v>
      </c>
      <c r="F266" s="1">
        <v>1</v>
      </c>
      <c r="G266" s="1">
        <v>9.5000000000000001E-2</v>
      </c>
    </row>
    <row r="267" spans="1:7" x14ac:dyDescent="0.3">
      <c r="B267" t="s">
        <v>69</v>
      </c>
      <c r="C267" t="s">
        <v>26</v>
      </c>
      <c r="D267">
        <v>0</v>
      </c>
      <c r="E267">
        <v>2</v>
      </c>
      <c r="F267">
        <v>0</v>
      </c>
      <c r="G267">
        <v>2</v>
      </c>
    </row>
    <row r="268" spans="1:7" x14ac:dyDescent="0.3">
      <c r="C268" t="s">
        <v>451</v>
      </c>
      <c r="D268" s="1">
        <v>0</v>
      </c>
      <c r="E268" s="1">
        <v>0.2</v>
      </c>
      <c r="F268" s="1">
        <v>0</v>
      </c>
      <c r="G268" s="1">
        <v>9.5000000000000001E-2</v>
      </c>
    </row>
    <row r="269" spans="1:7" x14ac:dyDescent="0.3">
      <c r="A269" t="s">
        <v>11</v>
      </c>
      <c r="C269" t="s">
        <v>26</v>
      </c>
      <c r="D269">
        <v>10</v>
      </c>
      <c r="E269">
        <v>10</v>
      </c>
      <c r="F269">
        <v>1</v>
      </c>
      <c r="G269">
        <v>21</v>
      </c>
    </row>
    <row r="270" spans="1:7" x14ac:dyDescent="0.3">
      <c r="C270" t="s">
        <v>451</v>
      </c>
      <c r="D270" s="1">
        <v>1</v>
      </c>
      <c r="E270" s="1">
        <v>1</v>
      </c>
      <c r="F270" s="1">
        <v>1</v>
      </c>
      <c r="G270" s="1">
        <v>1</v>
      </c>
    </row>
    <row r="272" spans="1:7" x14ac:dyDescent="0.3">
      <c r="D272" t="s">
        <v>30</v>
      </c>
    </row>
    <row r="273" spans="1:7" x14ac:dyDescent="0.3">
      <c r="B273" t="s">
        <v>31</v>
      </c>
      <c r="C273" t="s">
        <v>32</v>
      </c>
      <c r="D273" t="s">
        <v>33</v>
      </c>
      <c r="E273" t="s">
        <v>34</v>
      </c>
      <c r="F273" t="s">
        <v>35</v>
      </c>
      <c r="G273" t="s">
        <v>36</v>
      </c>
    </row>
    <row r="274" spans="1:7" x14ac:dyDescent="0.3">
      <c r="A274" t="s">
        <v>37</v>
      </c>
      <c r="B274">
        <v>12.662000000000001</v>
      </c>
      <c r="C274">
        <v>4</v>
      </c>
      <c r="D274">
        <v>1.2999999999999999E-2</v>
      </c>
      <c r="E274">
        <v>0.09</v>
      </c>
    </row>
    <row r="275" spans="1:7" x14ac:dyDescent="0.3">
      <c r="A275" t="s">
        <v>38</v>
      </c>
      <c r="B275">
        <v>9.4860000000000007</v>
      </c>
      <c r="C275">
        <v>4</v>
      </c>
      <c r="D275">
        <v>0.05</v>
      </c>
      <c r="E275">
        <v>0.09</v>
      </c>
    </row>
    <row r="276" spans="1:7" x14ac:dyDescent="0.3">
      <c r="A276" t="s">
        <v>39</v>
      </c>
      <c r="B276">
        <v>8.1140000000000008</v>
      </c>
      <c r="E276">
        <v>0.09</v>
      </c>
    </row>
    <row r="277" spans="1:7" x14ac:dyDescent="0.3">
      <c r="A277" t="s">
        <v>40</v>
      </c>
      <c r="B277" t="s">
        <v>478</v>
      </c>
      <c r="C277">
        <v>1</v>
      </c>
      <c r="D277">
        <v>0.13500000000000001</v>
      </c>
      <c r="E277">
        <v>0.153</v>
      </c>
      <c r="F277">
        <v>0.11799999999999999</v>
      </c>
      <c r="G277">
        <v>7.2999999999999995E-2</v>
      </c>
    </row>
    <row r="278" spans="1:7" x14ac:dyDescent="0.3">
      <c r="A278" t="s">
        <v>41</v>
      </c>
      <c r="B278">
        <v>21</v>
      </c>
      <c r="D278" s="1"/>
      <c r="E278" s="1"/>
      <c r="F278" s="1"/>
      <c r="G278" s="1"/>
    </row>
    <row r="279" spans="1:7" x14ac:dyDescent="0.3">
      <c r="A279" t="s">
        <v>479</v>
      </c>
    </row>
    <row r="280" spans="1:7" x14ac:dyDescent="0.3">
      <c r="A280" t="s">
        <v>480</v>
      </c>
      <c r="D280" s="1"/>
      <c r="E280" s="1"/>
      <c r="F280" s="1"/>
      <c r="G280" s="1"/>
    </row>
    <row r="282" spans="1:7" x14ac:dyDescent="0.3">
      <c r="D282" s="1" t="s">
        <v>22</v>
      </c>
      <c r="E282" s="1"/>
      <c r="F282" s="1"/>
      <c r="G282" s="1"/>
    </row>
    <row r="283" spans="1:7" x14ac:dyDescent="0.3">
      <c r="E283" t="s">
        <v>447</v>
      </c>
    </row>
    <row r="284" spans="1:7" x14ac:dyDescent="0.3">
      <c r="D284" s="1" t="s">
        <v>448</v>
      </c>
      <c r="E284" s="1" t="s">
        <v>449</v>
      </c>
      <c r="F284" s="1" t="s">
        <v>450</v>
      </c>
      <c r="G284" s="1" t="s">
        <v>11</v>
      </c>
    </row>
    <row r="285" spans="1:7" x14ac:dyDescent="0.3">
      <c r="A285" t="s">
        <v>71</v>
      </c>
      <c r="B285" t="s">
        <v>53</v>
      </c>
      <c r="C285" t="s">
        <v>26</v>
      </c>
      <c r="D285">
        <v>7</v>
      </c>
      <c r="E285">
        <v>9</v>
      </c>
      <c r="F285">
        <v>1</v>
      </c>
      <c r="G285">
        <v>17</v>
      </c>
    </row>
    <row r="286" spans="1:7" x14ac:dyDescent="0.3">
      <c r="C286" t="s">
        <v>451</v>
      </c>
      <c r="D286" s="1">
        <v>0.58299999999999996</v>
      </c>
      <c r="E286" s="1">
        <v>0.81799999999999995</v>
      </c>
      <c r="F286" s="1">
        <v>1</v>
      </c>
      <c r="G286" s="1">
        <v>0.70799999999999996</v>
      </c>
    </row>
    <row r="287" spans="1:7" x14ac:dyDescent="0.3">
      <c r="B287" t="s">
        <v>44</v>
      </c>
      <c r="C287" t="s">
        <v>26</v>
      </c>
      <c r="D287">
        <v>5</v>
      </c>
      <c r="E287">
        <v>2</v>
      </c>
      <c r="F287">
        <v>0</v>
      </c>
      <c r="G287">
        <v>7</v>
      </c>
    </row>
    <row r="288" spans="1:7" x14ac:dyDescent="0.3">
      <c r="C288" t="s">
        <v>451</v>
      </c>
      <c r="D288" s="1">
        <v>0.41699999999999998</v>
      </c>
      <c r="E288" s="1">
        <v>0.182</v>
      </c>
      <c r="F288" s="1">
        <v>0</v>
      </c>
      <c r="G288" s="1">
        <v>0.29199999999999998</v>
      </c>
    </row>
    <row r="289" spans="1:7" x14ac:dyDescent="0.3">
      <c r="A289" t="s">
        <v>11</v>
      </c>
      <c r="C289" t="s">
        <v>26</v>
      </c>
      <c r="D289">
        <v>12</v>
      </c>
      <c r="E289">
        <v>11</v>
      </c>
      <c r="F289">
        <v>1</v>
      </c>
      <c r="G289">
        <v>24</v>
      </c>
    </row>
    <row r="290" spans="1:7" x14ac:dyDescent="0.3">
      <c r="C290" t="s">
        <v>451</v>
      </c>
      <c r="D290" s="1">
        <v>1</v>
      </c>
      <c r="E290" s="1">
        <v>1</v>
      </c>
      <c r="F290" s="1">
        <v>1</v>
      </c>
      <c r="G290" s="1">
        <v>1</v>
      </c>
    </row>
    <row r="292" spans="1:7" x14ac:dyDescent="0.3">
      <c r="D292" t="s">
        <v>30</v>
      </c>
    </row>
    <row r="293" spans="1:7" x14ac:dyDescent="0.3">
      <c r="B293" t="s">
        <v>31</v>
      </c>
      <c r="C293" t="s">
        <v>32</v>
      </c>
      <c r="D293" t="s">
        <v>33</v>
      </c>
      <c r="E293" t="s">
        <v>34</v>
      </c>
      <c r="F293" t="s">
        <v>35</v>
      </c>
      <c r="G293" t="s">
        <v>36</v>
      </c>
    </row>
    <row r="294" spans="1:7" x14ac:dyDescent="0.3">
      <c r="A294" t="s">
        <v>37</v>
      </c>
      <c r="B294">
        <v>1.962</v>
      </c>
      <c r="C294">
        <v>2</v>
      </c>
      <c r="D294">
        <v>0.375</v>
      </c>
      <c r="E294">
        <v>0.55400000000000005</v>
      </c>
    </row>
    <row r="295" spans="1:7" x14ac:dyDescent="0.3">
      <c r="A295" t="s">
        <v>38</v>
      </c>
      <c r="B295">
        <v>2.2429999999999999</v>
      </c>
      <c r="C295">
        <v>2</v>
      </c>
      <c r="D295">
        <v>0.32600000000000001</v>
      </c>
      <c r="E295">
        <v>0.55400000000000005</v>
      </c>
    </row>
    <row r="296" spans="1:7" x14ac:dyDescent="0.3">
      <c r="A296" t="s">
        <v>39</v>
      </c>
      <c r="B296">
        <v>1.919</v>
      </c>
      <c r="E296">
        <v>0.55400000000000005</v>
      </c>
    </row>
    <row r="297" spans="1:7" x14ac:dyDescent="0.3">
      <c r="A297" t="s">
        <v>40</v>
      </c>
      <c r="B297" t="s">
        <v>481</v>
      </c>
      <c r="C297">
        <v>1</v>
      </c>
      <c r="D297">
        <v>0.17100000000000001</v>
      </c>
      <c r="E297">
        <v>0.25700000000000001</v>
      </c>
      <c r="F297">
        <v>0.16</v>
      </c>
      <c r="G297">
        <v>0.129</v>
      </c>
    </row>
    <row r="298" spans="1:7" x14ac:dyDescent="0.3">
      <c r="A298" t="s">
        <v>41</v>
      </c>
      <c r="B298">
        <v>24</v>
      </c>
    </row>
    <row r="299" spans="1:7" x14ac:dyDescent="0.3">
      <c r="A299" t="s">
        <v>95</v>
      </c>
    </row>
    <row r="300" spans="1:7" x14ac:dyDescent="0.3">
      <c r="A300" t="s">
        <v>482</v>
      </c>
    </row>
    <row r="302" spans="1:7" x14ac:dyDescent="0.3">
      <c r="D302" s="1" t="s">
        <v>22</v>
      </c>
      <c r="E302" s="1"/>
      <c r="F302" s="1"/>
      <c r="G302" s="1"/>
    </row>
    <row r="303" spans="1:7" x14ac:dyDescent="0.3">
      <c r="E303" t="s">
        <v>447</v>
      </c>
    </row>
    <row r="304" spans="1:7" x14ac:dyDescent="0.3">
      <c r="D304" s="1" t="s">
        <v>448</v>
      </c>
      <c r="E304" s="1" t="s">
        <v>449</v>
      </c>
      <c r="F304" s="1" t="s">
        <v>450</v>
      </c>
      <c r="G304" s="1" t="s">
        <v>11</v>
      </c>
    </row>
    <row r="305" spans="1:7" x14ac:dyDescent="0.3">
      <c r="A305" t="s">
        <v>72</v>
      </c>
      <c r="B305" t="s">
        <v>73</v>
      </c>
      <c r="C305" t="s">
        <v>26</v>
      </c>
      <c r="D305">
        <v>8</v>
      </c>
      <c r="E305">
        <v>8</v>
      </c>
      <c r="F305">
        <v>0</v>
      </c>
      <c r="G305">
        <v>16</v>
      </c>
    </row>
    <row r="306" spans="1:7" x14ac:dyDescent="0.3">
      <c r="C306" t="s">
        <v>451</v>
      </c>
      <c r="D306" s="1">
        <v>0.66700000000000004</v>
      </c>
      <c r="E306" s="1">
        <v>0.72699999999999998</v>
      </c>
      <c r="F306" s="1">
        <v>0</v>
      </c>
      <c r="G306" s="1">
        <v>0.66700000000000004</v>
      </c>
    </row>
    <row r="307" spans="1:7" x14ac:dyDescent="0.3">
      <c r="B307" t="s">
        <v>74</v>
      </c>
      <c r="C307" t="s">
        <v>26</v>
      </c>
      <c r="D307">
        <v>2</v>
      </c>
      <c r="E307">
        <v>3</v>
      </c>
      <c r="F307">
        <v>1</v>
      </c>
      <c r="G307">
        <v>6</v>
      </c>
    </row>
    <row r="308" spans="1:7" x14ac:dyDescent="0.3">
      <c r="C308" t="s">
        <v>451</v>
      </c>
      <c r="D308" s="1">
        <v>0.16700000000000001</v>
      </c>
      <c r="E308" s="1">
        <v>0.27300000000000002</v>
      </c>
      <c r="F308" s="1">
        <v>1</v>
      </c>
      <c r="G308" s="1">
        <v>0.25</v>
      </c>
    </row>
    <row r="309" spans="1:7" x14ac:dyDescent="0.3">
      <c r="B309" t="s">
        <v>75</v>
      </c>
      <c r="C309" t="s">
        <v>26</v>
      </c>
      <c r="D309">
        <v>2</v>
      </c>
      <c r="E309">
        <v>0</v>
      </c>
      <c r="F309">
        <v>0</v>
      </c>
      <c r="G309">
        <v>2</v>
      </c>
    </row>
    <row r="310" spans="1:7" x14ac:dyDescent="0.3">
      <c r="C310" t="s">
        <v>451</v>
      </c>
      <c r="D310" s="1">
        <v>0.16700000000000001</v>
      </c>
      <c r="E310" s="1">
        <v>0</v>
      </c>
      <c r="F310" s="1">
        <v>0</v>
      </c>
      <c r="G310" s="1">
        <v>8.3000000000000004E-2</v>
      </c>
    </row>
    <row r="311" spans="1:7" x14ac:dyDescent="0.3">
      <c r="A311" t="s">
        <v>11</v>
      </c>
      <c r="C311" t="s">
        <v>26</v>
      </c>
      <c r="D311">
        <v>12</v>
      </c>
      <c r="E311">
        <v>11</v>
      </c>
      <c r="F311">
        <v>1</v>
      </c>
      <c r="G311">
        <v>24</v>
      </c>
    </row>
    <row r="312" spans="1:7" x14ac:dyDescent="0.3">
      <c r="C312" t="s">
        <v>451</v>
      </c>
      <c r="D312" s="1">
        <v>1</v>
      </c>
      <c r="E312" s="1">
        <v>1</v>
      </c>
      <c r="F312" s="1">
        <v>1</v>
      </c>
      <c r="G312" s="1">
        <v>1</v>
      </c>
    </row>
    <row r="314" spans="1:7" x14ac:dyDescent="0.3">
      <c r="D314" t="s">
        <v>30</v>
      </c>
    </row>
    <row r="315" spans="1:7" x14ac:dyDescent="0.3">
      <c r="B315" t="s">
        <v>31</v>
      </c>
      <c r="C315" t="s">
        <v>32</v>
      </c>
      <c r="D315" t="s">
        <v>33</v>
      </c>
      <c r="E315" t="s">
        <v>34</v>
      </c>
      <c r="F315" t="s">
        <v>35</v>
      </c>
      <c r="G315" t="s">
        <v>36</v>
      </c>
    </row>
    <row r="316" spans="1:7" x14ac:dyDescent="0.3">
      <c r="A316" t="s">
        <v>37</v>
      </c>
      <c r="B316">
        <v>5.3330000000000002</v>
      </c>
      <c r="C316">
        <v>4</v>
      </c>
      <c r="D316">
        <v>0.255</v>
      </c>
      <c r="E316">
        <v>0.27800000000000002</v>
      </c>
    </row>
    <row r="317" spans="1:7" x14ac:dyDescent="0.3">
      <c r="A317" t="s">
        <v>38</v>
      </c>
      <c r="B317">
        <v>5.8380000000000001</v>
      </c>
      <c r="C317">
        <v>4</v>
      </c>
      <c r="D317">
        <v>0.21199999999999999</v>
      </c>
      <c r="E317">
        <v>0.28599999999999998</v>
      </c>
    </row>
    <row r="318" spans="1:7" x14ac:dyDescent="0.3">
      <c r="A318" t="s">
        <v>39</v>
      </c>
      <c r="B318">
        <v>5.2690000000000001</v>
      </c>
      <c r="E318">
        <v>0.33900000000000002</v>
      </c>
    </row>
    <row r="319" spans="1:7" x14ac:dyDescent="0.3">
      <c r="A319" t="s">
        <v>40</v>
      </c>
      <c r="B319" t="s">
        <v>483</v>
      </c>
      <c r="C319">
        <v>1</v>
      </c>
      <c r="D319">
        <v>0.82099999999999995</v>
      </c>
      <c r="E319">
        <v>1</v>
      </c>
      <c r="F319">
        <v>0.52900000000000003</v>
      </c>
      <c r="G319">
        <v>0.20899999999999999</v>
      </c>
    </row>
    <row r="320" spans="1:7" x14ac:dyDescent="0.3">
      <c r="A320" t="s">
        <v>41</v>
      </c>
      <c r="B320">
        <v>24</v>
      </c>
    </row>
    <row r="321" spans="1:7" x14ac:dyDescent="0.3">
      <c r="A321" t="s">
        <v>318</v>
      </c>
    </row>
    <row r="322" spans="1:7" x14ac:dyDescent="0.3">
      <c r="A322" t="s">
        <v>484</v>
      </c>
    </row>
    <row r="324" spans="1:7" x14ac:dyDescent="0.3">
      <c r="D324" s="1" t="s">
        <v>22</v>
      </c>
      <c r="E324" s="1"/>
      <c r="F324" s="1"/>
      <c r="G324" s="1"/>
    </row>
    <row r="325" spans="1:7" x14ac:dyDescent="0.3">
      <c r="E325" t="s">
        <v>447</v>
      </c>
    </row>
    <row r="326" spans="1:7" x14ac:dyDescent="0.3">
      <c r="D326" s="1" t="s">
        <v>448</v>
      </c>
      <c r="E326" s="1" t="s">
        <v>449</v>
      </c>
      <c r="F326" s="1" t="s">
        <v>450</v>
      </c>
      <c r="G326" s="1" t="s">
        <v>11</v>
      </c>
    </row>
    <row r="327" spans="1:7" x14ac:dyDescent="0.3">
      <c r="A327" t="s">
        <v>76</v>
      </c>
      <c r="B327" t="s">
        <v>49</v>
      </c>
      <c r="C327" t="s">
        <v>26</v>
      </c>
      <c r="D327">
        <v>11</v>
      </c>
      <c r="E327">
        <v>11</v>
      </c>
      <c r="F327">
        <v>0</v>
      </c>
      <c r="G327">
        <v>22</v>
      </c>
    </row>
    <row r="328" spans="1:7" x14ac:dyDescent="0.3">
      <c r="C328" t="s">
        <v>451</v>
      </c>
      <c r="D328" s="1">
        <v>0.91700000000000004</v>
      </c>
      <c r="E328" s="1">
        <v>1</v>
      </c>
      <c r="F328" s="1">
        <v>0</v>
      </c>
      <c r="G328" s="1">
        <v>0.91700000000000004</v>
      </c>
    </row>
    <row r="329" spans="1:7" x14ac:dyDescent="0.3">
      <c r="B329" t="s">
        <v>47</v>
      </c>
      <c r="C329" t="s">
        <v>26</v>
      </c>
      <c r="D329">
        <v>1</v>
      </c>
      <c r="E329">
        <v>0</v>
      </c>
      <c r="F329">
        <v>1</v>
      </c>
      <c r="G329">
        <v>2</v>
      </c>
    </row>
    <row r="330" spans="1:7" x14ac:dyDescent="0.3">
      <c r="C330" t="s">
        <v>451</v>
      </c>
      <c r="D330" s="1">
        <v>8.3000000000000004E-2</v>
      </c>
      <c r="E330" s="1">
        <v>0</v>
      </c>
      <c r="F330" s="1">
        <v>1</v>
      </c>
      <c r="G330" s="1">
        <v>8.3000000000000004E-2</v>
      </c>
    </row>
    <row r="331" spans="1:7" x14ac:dyDescent="0.3">
      <c r="A331" t="s">
        <v>11</v>
      </c>
      <c r="C331" t="s">
        <v>26</v>
      </c>
      <c r="D331">
        <v>12</v>
      </c>
      <c r="E331">
        <v>11</v>
      </c>
      <c r="F331">
        <v>1</v>
      </c>
      <c r="G331">
        <v>24</v>
      </c>
    </row>
    <row r="332" spans="1:7" x14ac:dyDescent="0.3">
      <c r="C332" t="s">
        <v>451</v>
      </c>
      <c r="D332" s="1">
        <v>1</v>
      </c>
      <c r="E332" s="1">
        <v>1</v>
      </c>
      <c r="F332" s="1">
        <v>1</v>
      </c>
      <c r="G332" s="1">
        <v>1</v>
      </c>
    </row>
    <row r="334" spans="1:7" x14ac:dyDescent="0.3">
      <c r="D334" t="s">
        <v>30</v>
      </c>
    </row>
    <row r="335" spans="1:7" x14ac:dyDescent="0.3">
      <c r="B335" t="s">
        <v>31</v>
      </c>
      <c r="C335" t="s">
        <v>32</v>
      </c>
      <c r="D335" t="s">
        <v>33</v>
      </c>
      <c r="E335" t="s">
        <v>34</v>
      </c>
      <c r="F335" t="s">
        <v>35</v>
      </c>
      <c r="G335" t="s">
        <v>36</v>
      </c>
    </row>
    <row r="336" spans="1:7" x14ac:dyDescent="0.3">
      <c r="A336" t="s">
        <v>37</v>
      </c>
      <c r="B336">
        <v>12</v>
      </c>
      <c r="C336">
        <v>2</v>
      </c>
      <c r="D336">
        <v>2E-3</v>
      </c>
      <c r="E336">
        <v>8.3000000000000004E-2</v>
      </c>
    </row>
    <row r="337" spans="1:7" x14ac:dyDescent="0.3">
      <c r="A337" t="s">
        <v>38</v>
      </c>
      <c r="B337">
        <v>6.8840000000000003</v>
      </c>
      <c r="C337">
        <v>2</v>
      </c>
      <c r="D337">
        <v>3.2000000000000001E-2</v>
      </c>
      <c r="E337">
        <v>8.3000000000000004E-2</v>
      </c>
    </row>
    <row r="338" spans="1:7" x14ac:dyDescent="0.3">
      <c r="A338" t="s">
        <v>39</v>
      </c>
      <c r="B338">
        <v>6.0339999999999998</v>
      </c>
      <c r="E338">
        <v>8.3000000000000004E-2</v>
      </c>
    </row>
    <row r="339" spans="1:7" x14ac:dyDescent="0.3">
      <c r="A339" t="s">
        <v>40</v>
      </c>
      <c r="B339" t="s">
        <v>474</v>
      </c>
      <c r="C339">
        <v>1</v>
      </c>
      <c r="D339">
        <v>0.25</v>
      </c>
      <c r="E339">
        <v>0.52200000000000002</v>
      </c>
      <c r="F339">
        <v>0.28299999999999997</v>
      </c>
      <c r="G339">
        <v>0.24299999999999999</v>
      </c>
    </row>
    <row r="340" spans="1:7" x14ac:dyDescent="0.3">
      <c r="A340" t="s">
        <v>41</v>
      </c>
      <c r="B340">
        <v>24</v>
      </c>
    </row>
    <row r="341" spans="1:7" x14ac:dyDescent="0.3">
      <c r="A341" t="s">
        <v>321</v>
      </c>
    </row>
    <row r="342" spans="1:7" x14ac:dyDescent="0.3">
      <c r="A342" t="s">
        <v>475</v>
      </c>
    </row>
    <row r="344" spans="1:7" x14ac:dyDescent="0.3">
      <c r="D344" t="s">
        <v>22</v>
      </c>
    </row>
    <row r="345" spans="1:7" x14ac:dyDescent="0.3">
      <c r="E345" t="s">
        <v>447</v>
      </c>
    </row>
    <row r="346" spans="1:7" x14ac:dyDescent="0.3">
      <c r="D346" s="1" t="s">
        <v>448</v>
      </c>
      <c r="E346" s="1" t="s">
        <v>449</v>
      </c>
      <c r="F346" s="1" t="s">
        <v>450</v>
      </c>
      <c r="G346" s="1" t="s">
        <v>11</v>
      </c>
    </row>
    <row r="347" spans="1:7" x14ac:dyDescent="0.3">
      <c r="A347" t="s">
        <v>145</v>
      </c>
      <c r="B347" t="s">
        <v>77</v>
      </c>
      <c r="C347" t="s">
        <v>26</v>
      </c>
      <c r="D347">
        <v>3</v>
      </c>
      <c r="E347">
        <v>5</v>
      </c>
      <c r="F347">
        <v>0</v>
      </c>
      <c r="G347">
        <v>8</v>
      </c>
    </row>
    <row r="348" spans="1:7" x14ac:dyDescent="0.3">
      <c r="C348" t="s">
        <v>451</v>
      </c>
      <c r="D348" s="1">
        <v>0.5</v>
      </c>
      <c r="E348" s="1">
        <v>0.55600000000000005</v>
      </c>
      <c r="F348" s="1">
        <v>0</v>
      </c>
      <c r="G348" s="1">
        <v>0.5</v>
      </c>
    </row>
    <row r="349" spans="1:7" x14ac:dyDescent="0.3">
      <c r="B349" t="s">
        <v>146</v>
      </c>
      <c r="C349" t="s">
        <v>26</v>
      </c>
      <c r="D349">
        <v>2</v>
      </c>
      <c r="E349">
        <v>4</v>
      </c>
      <c r="F349">
        <v>1</v>
      </c>
      <c r="G349">
        <v>7</v>
      </c>
    </row>
    <row r="350" spans="1:7" x14ac:dyDescent="0.3">
      <c r="C350" t="s">
        <v>451</v>
      </c>
      <c r="D350" s="1">
        <v>0.33300000000000002</v>
      </c>
      <c r="E350" s="1">
        <v>0.44400000000000001</v>
      </c>
      <c r="F350" s="1">
        <v>1</v>
      </c>
      <c r="G350" s="1">
        <v>0.438</v>
      </c>
    </row>
    <row r="351" spans="1:7" x14ac:dyDescent="0.3">
      <c r="B351" t="s">
        <v>78</v>
      </c>
      <c r="C351" t="s">
        <v>26</v>
      </c>
      <c r="D351">
        <v>1</v>
      </c>
      <c r="E351">
        <v>0</v>
      </c>
      <c r="F351">
        <v>0</v>
      </c>
      <c r="G351">
        <v>1</v>
      </c>
    </row>
    <row r="352" spans="1:7" x14ac:dyDescent="0.3">
      <c r="C352" t="s">
        <v>451</v>
      </c>
      <c r="D352" s="1">
        <v>0.16700000000000001</v>
      </c>
      <c r="E352" s="1">
        <v>0</v>
      </c>
      <c r="F352" s="1">
        <v>0</v>
      </c>
      <c r="G352" s="1">
        <v>6.3E-2</v>
      </c>
    </row>
    <row r="353" spans="1:7" x14ac:dyDescent="0.3">
      <c r="A353" t="s">
        <v>11</v>
      </c>
      <c r="C353" t="s">
        <v>26</v>
      </c>
      <c r="D353">
        <v>6</v>
      </c>
      <c r="E353">
        <v>9</v>
      </c>
      <c r="F353">
        <v>1</v>
      </c>
      <c r="G353">
        <v>16</v>
      </c>
    </row>
    <row r="354" spans="1:7" x14ac:dyDescent="0.3">
      <c r="C354" t="s">
        <v>451</v>
      </c>
      <c r="D354" s="1">
        <v>1</v>
      </c>
      <c r="E354" s="1">
        <v>1</v>
      </c>
      <c r="F354" s="1">
        <v>1</v>
      </c>
      <c r="G354" s="1">
        <v>1</v>
      </c>
    </row>
    <row r="356" spans="1:7" x14ac:dyDescent="0.3">
      <c r="D356" t="s">
        <v>30</v>
      </c>
    </row>
    <row r="357" spans="1:7" x14ac:dyDescent="0.3">
      <c r="B357" t="s">
        <v>31</v>
      </c>
      <c r="C357" t="s">
        <v>32</v>
      </c>
      <c r="D357" t="s">
        <v>33</v>
      </c>
      <c r="E357" t="s">
        <v>34</v>
      </c>
      <c r="F357" t="s">
        <v>35</v>
      </c>
      <c r="G357" t="s">
        <v>36</v>
      </c>
    </row>
    <row r="358" spans="1:7" x14ac:dyDescent="0.3">
      <c r="A358" t="s">
        <v>37</v>
      </c>
      <c r="B358">
        <v>3.0950000000000002</v>
      </c>
      <c r="C358">
        <v>4</v>
      </c>
      <c r="D358">
        <v>0.54200000000000004</v>
      </c>
      <c r="E358">
        <v>0.46800000000000003</v>
      </c>
    </row>
    <row r="359" spans="1:7" x14ac:dyDescent="0.3">
      <c r="A359" t="s">
        <v>38</v>
      </c>
      <c r="B359">
        <v>3.7069999999999999</v>
      </c>
      <c r="C359">
        <v>4</v>
      </c>
      <c r="D359">
        <v>0.44700000000000001</v>
      </c>
      <c r="E359">
        <v>0.68799999999999994</v>
      </c>
    </row>
    <row r="360" spans="1:7" x14ac:dyDescent="0.3">
      <c r="A360" t="s">
        <v>39</v>
      </c>
      <c r="B360">
        <v>4.0229999999999997</v>
      </c>
      <c r="E360">
        <v>0.68799999999999994</v>
      </c>
    </row>
    <row r="361" spans="1:7" x14ac:dyDescent="0.3">
      <c r="A361" t="s">
        <v>40</v>
      </c>
      <c r="B361" t="s">
        <v>485</v>
      </c>
      <c r="C361">
        <v>1</v>
      </c>
      <c r="D361">
        <v>0.89800000000000002</v>
      </c>
      <c r="E361">
        <v>1</v>
      </c>
      <c r="F361">
        <v>0.58599999999999997</v>
      </c>
      <c r="G361">
        <v>0.25900000000000001</v>
      </c>
    </row>
    <row r="362" spans="1:7" x14ac:dyDescent="0.3">
      <c r="A362" t="s">
        <v>41</v>
      </c>
      <c r="B362">
        <v>16</v>
      </c>
    </row>
    <row r="363" spans="1:7" x14ac:dyDescent="0.3">
      <c r="A363" t="s">
        <v>486</v>
      </c>
    </row>
    <row r="364" spans="1:7" x14ac:dyDescent="0.3">
      <c r="A364" t="s">
        <v>487</v>
      </c>
    </row>
    <row r="366" spans="1:7" x14ac:dyDescent="0.3">
      <c r="D366" s="1" t="s">
        <v>22</v>
      </c>
      <c r="E366" s="1"/>
      <c r="F366" s="1"/>
      <c r="G366" s="1"/>
    </row>
    <row r="367" spans="1:7" x14ac:dyDescent="0.3">
      <c r="E367" t="s">
        <v>447</v>
      </c>
    </row>
    <row r="368" spans="1:7" x14ac:dyDescent="0.3">
      <c r="D368" s="1" t="s">
        <v>448</v>
      </c>
      <c r="E368" s="1" t="s">
        <v>449</v>
      </c>
      <c r="F368" s="1" t="s">
        <v>450</v>
      </c>
      <c r="G368" s="1" t="s">
        <v>11</v>
      </c>
    </row>
    <row r="369" spans="1:7" x14ac:dyDescent="0.3">
      <c r="A369" t="s">
        <v>79</v>
      </c>
      <c r="B369" t="s">
        <v>80</v>
      </c>
      <c r="C369" t="s">
        <v>26</v>
      </c>
      <c r="D369">
        <v>3</v>
      </c>
      <c r="E369">
        <v>2</v>
      </c>
      <c r="F369">
        <v>1</v>
      </c>
      <c r="G369">
        <v>6</v>
      </c>
    </row>
    <row r="370" spans="1:7" x14ac:dyDescent="0.3">
      <c r="C370" t="s">
        <v>451</v>
      </c>
      <c r="D370" s="1">
        <v>0.27300000000000002</v>
      </c>
      <c r="E370" s="1">
        <v>0.182</v>
      </c>
      <c r="F370" s="1">
        <v>1</v>
      </c>
      <c r="G370" s="1">
        <v>0.26100000000000001</v>
      </c>
    </row>
    <row r="371" spans="1:7" x14ac:dyDescent="0.3">
      <c r="B371" t="s">
        <v>55</v>
      </c>
      <c r="C371" t="s">
        <v>26</v>
      </c>
      <c r="D371">
        <v>8</v>
      </c>
      <c r="E371">
        <v>9</v>
      </c>
      <c r="F371">
        <v>0</v>
      </c>
      <c r="G371">
        <v>17</v>
      </c>
    </row>
    <row r="372" spans="1:7" x14ac:dyDescent="0.3">
      <c r="C372" t="s">
        <v>451</v>
      </c>
      <c r="D372" s="1">
        <v>0.72699999999999998</v>
      </c>
      <c r="E372" s="1">
        <v>0.81799999999999995</v>
      </c>
      <c r="F372" s="1">
        <v>0</v>
      </c>
      <c r="G372" s="1">
        <v>0.73899999999999999</v>
      </c>
    </row>
    <row r="373" spans="1:7" x14ac:dyDescent="0.3">
      <c r="A373" t="s">
        <v>11</v>
      </c>
      <c r="C373" t="s">
        <v>26</v>
      </c>
      <c r="D373">
        <v>11</v>
      </c>
      <c r="E373">
        <v>11</v>
      </c>
      <c r="F373">
        <v>1</v>
      </c>
      <c r="G373">
        <v>23</v>
      </c>
    </row>
    <row r="374" spans="1:7" x14ac:dyDescent="0.3">
      <c r="C374" t="s">
        <v>451</v>
      </c>
      <c r="D374" s="1">
        <v>1</v>
      </c>
      <c r="E374" s="1">
        <v>1</v>
      </c>
      <c r="F374" s="1">
        <v>1</v>
      </c>
      <c r="G374" s="1">
        <v>1</v>
      </c>
    </row>
    <row r="376" spans="1:7" x14ac:dyDescent="0.3">
      <c r="D376" t="s">
        <v>30</v>
      </c>
    </row>
    <row r="377" spans="1:7" x14ac:dyDescent="0.3">
      <c r="B377" t="s">
        <v>31</v>
      </c>
      <c r="C377" t="s">
        <v>32</v>
      </c>
      <c r="D377" t="s">
        <v>33</v>
      </c>
      <c r="E377" t="s">
        <v>34</v>
      </c>
      <c r="F377" t="s">
        <v>35</v>
      </c>
      <c r="G377" t="s">
        <v>36</v>
      </c>
    </row>
    <row r="378" spans="1:7" x14ac:dyDescent="0.3">
      <c r="A378" t="s">
        <v>37</v>
      </c>
      <c r="B378">
        <v>3.198</v>
      </c>
      <c r="C378">
        <v>2</v>
      </c>
      <c r="D378">
        <v>0.20200000000000001</v>
      </c>
      <c r="E378">
        <v>0.371</v>
      </c>
    </row>
    <row r="379" spans="1:7" x14ac:dyDescent="0.3">
      <c r="A379" t="s">
        <v>38</v>
      </c>
      <c r="B379">
        <v>3.08</v>
      </c>
      <c r="C379">
        <v>2</v>
      </c>
      <c r="D379">
        <v>0.214</v>
      </c>
      <c r="E379">
        <v>0.371</v>
      </c>
    </row>
    <row r="380" spans="1:7" x14ac:dyDescent="0.3">
      <c r="A380" t="s">
        <v>39</v>
      </c>
      <c r="B380">
        <v>2.774</v>
      </c>
      <c r="E380">
        <v>0.371</v>
      </c>
    </row>
    <row r="381" spans="1:7" x14ac:dyDescent="0.3">
      <c r="A381" t="s">
        <v>40</v>
      </c>
      <c r="B381" t="s">
        <v>488</v>
      </c>
      <c r="C381">
        <v>1</v>
      </c>
      <c r="D381">
        <v>0.624</v>
      </c>
      <c r="E381">
        <v>0.69399999999999995</v>
      </c>
      <c r="F381">
        <v>0.45500000000000002</v>
      </c>
      <c r="G381">
        <v>0.27</v>
      </c>
    </row>
    <row r="382" spans="1:7" x14ac:dyDescent="0.3">
      <c r="A382" t="s">
        <v>41</v>
      </c>
      <c r="B382">
        <v>23</v>
      </c>
    </row>
    <row r="383" spans="1:7" x14ac:dyDescent="0.3">
      <c r="A383" t="s">
        <v>489</v>
      </c>
    </row>
    <row r="384" spans="1:7" x14ac:dyDescent="0.3">
      <c r="A384" t="s">
        <v>490</v>
      </c>
    </row>
    <row r="386" spans="1:7" x14ac:dyDescent="0.3">
      <c r="D386" t="s">
        <v>22</v>
      </c>
    </row>
    <row r="387" spans="1:7" x14ac:dyDescent="0.3">
      <c r="E387" t="s">
        <v>447</v>
      </c>
    </row>
    <row r="388" spans="1:7" x14ac:dyDescent="0.3">
      <c r="D388" t="s">
        <v>448</v>
      </c>
      <c r="E388" t="s">
        <v>449</v>
      </c>
      <c r="F388" t="s">
        <v>450</v>
      </c>
      <c r="G388" t="s">
        <v>11</v>
      </c>
    </row>
    <row r="389" spans="1:7" x14ac:dyDescent="0.3">
      <c r="A389" t="s">
        <v>81</v>
      </c>
      <c r="B389" t="s">
        <v>54</v>
      </c>
      <c r="C389" t="s">
        <v>26</v>
      </c>
      <c r="D389">
        <v>1</v>
      </c>
      <c r="E389">
        <v>0</v>
      </c>
      <c r="F389">
        <v>0</v>
      </c>
      <c r="G389">
        <v>1</v>
      </c>
    </row>
    <row r="390" spans="1:7" x14ac:dyDescent="0.3">
      <c r="C390" t="s">
        <v>451</v>
      </c>
      <c r="D390" s="1">
        <v>0.5</v>
      </c>
      <c r="E390" s="1">
        <v>0</v>
      </c>
      <c r="F390" s="1">
        <v>0</v>
      </c>
      <c r="G390" s="1">
        <v>0.16700000000000001</v>
      </c>
    </row>
    <row r="391" spans="1:7" x14ac:dyDescent="0.3">
      <c r="B391" t="s">
        <v>82</v>
      </c>
      <c r="C391" t="s">
        <v>26</v>
      </c>
      <c r="D391">
        <v>1</v>
      </c>
      <c r="E391">
        <v>3</v>
      </c>
      <c r="F391">
        <v>1</v>
      </c>
      <c r="G391">
        <v>5</v>
      </c>
    </row>
    <row r="392" spans="1:7" x14ac:dyDescent="0.3">
      <c r="C392" t="s">
        <v>451</v>
      </c>
      <c r="D392" s="1">
        <v>0.5</v>
      </c>
      <c r="E392" s="1">
        <v>1</v>
      </c>
      <c r="F392" s="1">
        <v>1</v>
      </c>
      <c r="G392" s="1">
        <v>0.83299999999999996</v>
      </c>
    </row>
    <row r="393" spans="1:7" x14ac:dyDescent="0.3">
      <c r="A393" t="s">
        <v>11</v>
      </c>
      <c r="C393" t="s">
        <v>26</v>
      </c>
      <c r="D393">
        <v>2</v>
      </c>
      <c r="E393">
        <v>3</v>
      </c>
      <c r="F393">
        <v>1</v>
      </c>
      <c r="G393">
        <v>6</v>
      </c>
    </row>
    <row r="394" spans="1:7" x14ac:dyDescent="0.3">
      <c r="C394" t="s">
        <v>451</v>
      </c>
      <c r="D394" s="1">
        <v>1</v>
      </c>
      <c r="E394" s="1">
        <v>1</v>
      </c>
      <c r="F394" s="1">
        <v>1</v>
      </c>
      <c r="G394" s="1">
        <v>1</v>
      </c>
    </row>
    <row r="396" spans="1:7" x14ac:dyDescent="0.3">
      <c r="D396" s="1" t="s">
        <v>30</v>
      </c>
      <c r="E396" s="1"/>
      <c r="F396" s="1"/>
      <c r="G396" s="1"/>
    </row>
    <row r="397" spans="1:7" x14ac:dyDescent="0.3">
      <c r="B397" t="s">
        <v>31</v>
      </c>
      <c r="C397" t="s">
        <v>32</v>
      </c>
      <c r="D397" t="s">
        <v>33</v>
      </c>
      <c r="E397" t="s">
        <v>34</v>
      </c>
      <c r="F397" t="s">
        <v>35</v>
      </c>
      <c r="G397" t="s">
        <v>36</v>
      </c>
    </row>
    <row r="398" spans="1:7" x14ac:dyDescent="0.3">
      <c r="A398" t="s">
        <v>37</v>
      </c>
      <c r="B398">
        <v>2.4</v>
      </c>
      <c r="C398">
        <v>2</v>
      </c>
      <c r="D398">
        <v>0.30099999999999999</v>
      </c>
      <c r="E398">
        <v>0.5</v>
      </c>
    </row>
    <row r="399" spans="1:7" x14ac:dyDescent="0.3">
      <c r="A399" t="s">
        <v>38</v>
      </c>
      <c r="B399">
        <v>2.6339999999999999</v>
      </c>
      <c r="C399">
        <v>2</v>
      </c>
      <c r="D399">
        <v>0.26800000000000002</v>
      </c>
      <c r="E399">
        <v>0.5</v>
      </c>
    </row>
    <row r="400" spans="1:7" x14ac:dyDescent="0.3">
      <c r="A400" t="s">
        <v>39</v>
      </c>
      <c r="B400">
        <v>2.4700000000000002</v>
      </c>
      <c r="E400">
        <v>0.5</v>
      </c>
    </row>
    <row r="401" spans="1:7" x14ac:dyDescent="0.3">
      <c r="A401" t="s">
        <v>40</v>
      </c>
      <c r="B401" t="s">
        <v>491</v>
      </c>
      <c r="C401">
        <v>1</v>
      </c>
      <c r="D401">
        <v>0.22500000000000001</v>
      </c>
      <c r="E401">
        <v>0.5</v>
      </c>
      <c r="F401">
        <v>0.33300000000000002</v>
      </c>
      <c r="G401">
        <v>0.33300000000000002</v>
      </c>
    </row>
    <row r="402" spans="1:7" x14ac:dyDescent="0.3">
      <c r="A402" t="s">
        <v>41</v>
      </c>
      <c r="B402">
        <v>6</v>
      </c>
    </row>
    <row r="403" spans="1:7" x14ac:dyDescent="0.3">
      <c r="A403" t="s">
        <v>292</v>
      </c>
    </row>
    <row r="404" spans="1:7" x14ac:dyDescent="0.3">
      <c r="A404" t="s">
        <v>492</v>
      </c>
    </row>
    <row r="406" spans="1:7" x14ac:dyDescent="0.3">
      <c r="A406" t="s">
        <v>357</v>
      </c>
    </row>
    <row r="412" spans="1:7" x14ac:dyDescent="0.3">
      <c r="D412" s="1"/>
      <c r="E412" s="1"/>
      <c r="F412" s="1"/>
      <c r="G412" s="1"/>
    </row>
    <row r="414" spans="1:7" x14ac:dyDescent="0.3">
      <c r="D414" s="1"/>
      <c r="E414" s="1"/>
      <c r="F414" s="1"/>
      <c r="G414" s="1"/>
    </row>
    <row r="416" spans="1:7" x14ac:dyDescent="0.3">
      <c r="D416" s="1"/>
      <c r="E416" s="1"/>
      <c r="F416" s="1"/>
      <c r="G416" s="1"/>
    </row>
    <row r="418" spans="4:7" x14ac:dyDescent="0.3">
      <c r="D418" s="1"/>
      <c r="E418" s="1"/>
      <c r="F418" s="1"/>
      <c r="G418" s="1"/>
    </row>
    <row r="420" spans="4:7" x14ac:dyDescent="0.3">
      <c r="D420" s="1"/>
      <c r="E420" s="1"/>
      <c r="F420" s="1"/>
      <c r="G420" s="1"/>
    </row>
  </sheetData>
  <mergeCells count="18">
    <mergeCell ref="T38:T40"/>
    <mergeCell ref="T41:T42"/>
    <mergeCell ref="T43:T45"/>
    <mergeCell ref="T46:T47"/>
    <mergeCell ref="T48:T49"/>
    <mergeCell ref="N1:O1"/>
    <mergeCell ref="P1:Q1"/>
    <mergeCell ref="R1:S1"/>
    <mergeCell ref="T3:T5"/>
    <mergeCell ref="T6:T7"/>
    <mergeCell ref="T8:T10"/>
    <mergeCell ref="T11:T14"/>
    <mergeCell ref="T15:T17"/>
    <mergeCell ref="T18:T19"/>
    <mergeCell ref="T27:T29"/>
    <mergeCell ref="T30:T32"/>
    <mergeCell ref="T33:T35"/>
    <mergeCell ref="T36:T37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.6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0"/>
  <sheetViews>
    <sheetView topLeftCell="A119" zoomScale="80" zoomScaleNormal="80" zoomScalePageLayoutView="80" workbookViewId="0">
      <selection activeCell="A144" sqref="A144:F151"/>
    </sheetView>
  </sheetViews>
  <sheetFormatPr baseColWidth="10" defaultRowHeight="15.6" x14ac:dyDescent="0.3"/>
  <sheetData>
    <row r="1" spans="1:20" x14ac:dyDescent="0.3">
      <c r="J1" t="s">
        <v>494</v>
      </c>
    </row>
    <row r="2" spans="1:20" x14ac:dyDescent="0.3">
      <c r="C2" t="s">
        <v>24</v>
      </c>
      <c r="D2" t="s">
        <v>97</v>
      </c>
      <c r="E2" t="s">
        <v>102</v>
      </c>
      <c r="F2" t="s">
        <v>106</v>
      </c>
      <c r="G2" t="s">
        <v>48</v>
      </c>
      <c r="H2" t="s">
        <v>113</v>
      </c>
      <c r="I2" t="s">
        <v>117</v>
      </c>
      <c r="J2" t="s">
        <v>60</v>
      </c>
      <c r="K2" t="s">
        <v>124</v>
      </c>
      <c r="L2" t="s">
        <v>129</v>
      </c>
      <c r="M2" t="s">
        <v>65</v>
      </c>
      <c r="N2" t="s">
        <v>135</v>
      </c>
      <c r="O2" t="s">
        <v>71</v>
      </c>
      <c r="P2" t="s">
        <v>72</v>
      </c>
      <c r="Q2" t="s">
        <v>76</v>
      </c>
      <c r="R2" t="s">
        <v>145</v>
      </c>
      <c r="S2" t="s">
        <v>79</v>
      </c>
      <c r="T2" t="s">
        <v>81</v>
      </c>
    </row>
    <row r="3" spans="1:20" x14ac:dyDescent="0.3">
      <c r="A3" t="s">
        <v>7</v>
      </c>
      <c r="B3" t="s">
        <v>9</v>
      </c>
      <c r="C3">
        <v>24</v>
      </c>
      <c r="D3">
        <v>24</v>
      </c>
      <c r="E3">
        <v>20</v>
      </c>
      <c r="F3">
        <v>24</v>
      </c>
      <c r="G3">
        <v>24</v>
      </c>
      <c r="H3">
        <v>24</v>
      </c>
      <c r="I3">
        <v>23</v>
      </c>
      <c r="J3">
        <v>24</v>
      </c>
      <c r="K3">
        <v>24</v>
      </c>
      <c r="L3">
        <v>24</v>
      </c>
      <c r="M3">
        <v>24</v>
      </c>
      <c r="N3">
        <v>21</v>
      </c>
      <c r="O3">
        <v>24</v>
      </c>
      <c r="P3">
        <v>24</v>
      </c>
      <c r="Q3">
        <v>24</v>
      </c>
      <c r="R3">
        <v>16</v>
      </c>
      <c r="S3">
        <v>23</v>
      </c>
      <c r="T3">
        <v>6</v>
      </c>
    </row>
    <row r="4" spans="1:20" x14ac:dyDescent="0.3">
      <c r="B4" t="s">
        <v>10</v>
      </c>
      <c r="C4">
        <v>0</v>
      </c>
      <c r="D4">
        <v>0</v>
      </c>
      <c r="E4">
        <v>4</v>
      </c>
      <c r="F4">
        <v>0</v>
      </c>
      <c r="G4">
        <v>0</v>
      </c>
      <c r="H4">
        <v>0</v>
      </c>
      <c r="I4">
        <v>1</v>
      </c>
      <c r="J4">
        <v>0</v>
      </c>
      <c r="K4">
        <v>0</v>
      </c>
      <c r="L4">
        <v>0</v>
      </c>
      <c r="M4">
        <v>0</v>
      </c>
      <c r="N4">
        <v>3</v>
      </c>
      <c r="O4">
        <v>0</v>
      </c>
      <c r="P4">
        <v>0</v>
      </c>
      <c r="Q4">
        <v>0</v>
      </c>
      <c r="R4">
        <v>8</v>
      </c>
      <c r="S4">
        <v>1</v>
      </c>
      <c r="T4">
        <v>18</v>
      </c>
    </row>
    <row r="6" spans="1:20" x14ac:dyDescent="0.3">
      <c r="C6" t="s">
        <v>24</v>
      </c>
    </row>
    <row r="7" spans="1:20" x14ac:dyDescent="0.3">
      <c r="C7" t="s">
        <v>495</v>
      </c>
      <c r="D7" t="s">
        <v>12</v>
      </c>
      <c r="E7" t="s">
        <v>496</v>
      </c>
      <c r="F7" t="s">
        <v>497</v>
      </c>
    </row>
    <row r="8" spans="1:20" x14ac:dyDescent="0.3">
      <c r="A8" t="s">
        <v>9</v>
      </c>
      <c r="B8" t="s">
        <v>25</v>
      </c>
      <c r="C8">
        <v>9</v>
      </c>
      <c r="D8">
        <v>37.5</v>
      </c>
      <c r="E8">
        <v>37.5</v>
      </c>
      <c r="F8">
        <v>37.5</v>
      </c>
    </row>
    <row r="9" spans="1:20" x14ac:dyDescent="0.3">
      <c r="B9" t="s">
        <v>28</v>
      </c>
      <c r="C9">
        <v>14</v>
      </c>
      <c r="D9">
        <v>58.3</v>
      </c>
      <c r="E9">
        <v>58.3</v>
      </c>
      <c r="F9">
        <v>95.8</v>
      </c>
    </row>
    <row r="10" spans="1:20" x14ac:dyDescent="0.3">
      <c r="B10" t="s">
        <v>29</v>
      </c>
      <c r="C10">
        <v>1</v>
      </c>
      <c r="D10">
        <v>4.2</v>
      </c>
      <c r="E10">
        <v>4.2</v>
      </c>
      <c r="F10">
        <v>100</v>
      </c>
    </row>
    <row r="11" spans="1:20" x14ac:dyDescent="0.3">
      <c r="B11" t="s">
        <v>11</v>
      </c>
      <c r="C11">
        <v>24</v>
      </c>
      <c r="D11">
        <v>100</v>
      </c>
      <c r="E11">
        <v>100</v>
      </c>
    </row>
    <row r="13" spans="1:20" x14ac:dyDescent="0.3">
      <c r="C13" t="s">
        <v>97</v>
      </c>
    </row>
    <row r="14" spans="1:20" x14ac:dyDescent="0.3">
      <c r="C14" t="s">
        <v>495</v>
      </c>
      <c r="D14" t="s">
        <v>12</v>
      </c>
      <c r="E14" t="s">
        <v>496</v>
      </c>
      <c r="F14" t="s">
        <v>497</v>
      </c>
    </row>
    <row r="15" spans="1:20" x14ac:dyDescent="0.3">
      <c r="C15" t="s">
        <v>97</v>
      </c>
    </row>
    <row r="16" spans="1:20" x14ac:dyDescent="0.3">
      <c r="C16" t="s">
        <v>495</v>
      </c>
      <c r="D16" t="s">
        <v>12</v>
      </c>
      <c r="E16" t="s">
        <v>496</v>
      </c>
      <c r="F16" t="s">
        <v>497</v>
      </c>
    </row>
    <row r="17" spans="1:6" x14ac:dyDescent="0.3">
      <c r="A17" t="s">
        <v>9</v>
      </c>
      <c r="B17" t="s">
        <v>43</v>
      </c>
      <c r="C17">
        <v>23</v>
      </c>
      <c r="D17">
        <v>95.8</v>
      </c>
      <c r="E17">
        <v>95.8</v>
      </c>
      <c r="F17">
        <v>95.8</v>
      </c>
    </row>
    <row r="18" spans="1:6" x14ac:dyDescent="0.3">
      <c r="B18" t="s">
        <v>98</v>
      </c>
      <c r="C18">
        <v>1</v>
      </c>
      <c r="D18">
        <v>4.2</v>
      </c>
      <c r="E18">
        <v>4.2</v>
      </c>
      <c r="F18">
        <v>100</v>
      </c>
    </row>
    <row r="19" spans="1:6" x14ac:dyDescent="0.3">
      <c r="B19" t="s">
        <v>11</v>
      </c>
      <c r="C19">
        <v>24</v>
      </c>
      <c r="D19">
        <v>100</v>
      </c>
      <c r="E19">
        <v>100</v>
      </c>
    </row>
    <row r="21" spans="1:6" x14ac:dyDescent="0.3">
      <c r="C21" t="s">
        <v>102</v>
      </c>
    </row>
    <row r="22" spans="1:6" x14ac:dyDescent="0.3">
      <c r="C22" t="s">
        <v>495</v>
      </c>
      <c r="D22" t="s">
        <v>12</v>
      </c>
      <c r="E22" t="s">
        <v>496</v>
      </c>
      <c r="F22" t="s">
        <v>497</v>
      </c>
    </row>
    <row r="23" spans="1:6" x14ac:dyDescent="0.3">
      <c r="A23" t="s">
        <v>9</v>
      </c>
      <c r="B23" t="s">
        <v>44</v>
      </c>
      <c r="C23">
        <v>12</v>
      </c>
      <c r="D23">
        <v>50</v>
      </c>
      <c r="E23">
        <v>60</v>
      </c>
      <c r="F23">
        <v>60</v>
      </c>
    </row>
    <row r="24" spans="1:6" x14ac:dyDescent="0.3">
      <c r="C24" t="s">
        <v>102</v>
      </c>
    </row>
    <row r="25" spans="1:6" x14ac:dyDescent="0.3">
      <c r="C25" t="s">
        <v>495</v>
      </c>
      <c r="D25" t="s">
        <v>12</v>
      </c>
      <c r="E25" t="s">
        <v>496</v>
      </c>
      <c r="F25" t="s">
        <v>497</v>
      </c>
    </row>
    <row r="26" spans="1:6" x14ac:dyDescent="0.3">
      <c r="A26" t="s">
        <v>9</v>
      </c>
      <c r="B26" t="s">
        <v>44</v>
      </c>
      <c r="C26">
        <v>12</v>
      </c>
      <c r="D26">
        <v>50</v>
      </c>
      <c r="E26">
        <v>60</v>
      </c>
      <c r="F26">
        <v>60</v>
      </c>
    </row>
    <row r="27" spans="1:6" x14ac:dyDescent="0.3">
      <c r="B27" t="s">
        <v>45</v>
      </c>
      <c r="C27">
        <v>3</v>
      </c>
      <c r="D27">
        <v>12.5</v>
      </c>
      <c r="E27">
        <v>15</v>
      </c>
      <c r="F27">
        <v>75</v>
      </c>
    </row>
    <row r="28" spans="1:6" x14ac:dyDescent="0.3">
      <c r="B28" t="s">
        <v>46</v>
      </c>
      <c r="C28">
        <v>5</v>
      </c>
      <c r="D28">
        <v>20.8</v>
      </c>
      <c r="E28">
        <v>25</v>
      </c>
      <c r="F28">
        <v>100</v>
      </c>
    </row>
    <row r="29" spans="1:6" x14ac:dyDescent="0.3">
      <c r="B29" t="s">
        <v>11</v>
      </c>
      <c r="C29">
        <v>20</v>
      </c>
      <c r="D29">
        <v>83.3</v>
      </c>
      <c r="E29">
        <v>100</v>
      </c>
    </row>
    <row r="30" spans="1:6" x14ac:dyDescent="0.3">
      <c r="A30" t="s">
        <v>10</v>
      </c>
      <c r="B30">
        <v>9</v>
      </c>
      <c r="C30">
        <v>4</v>
      </c>
      <c r="D30">
        <v>16.7</v>
      </c>
    </row>
    <row r="31" spans="1:6" x14ac:dyDescent="0.3">
      <c r="A31" t="s">
        <v>11</v>
      </c>
      <c r="C31">
        <v>24</v>
      </c>
      <c r="D31">
        <v>100</v>
      </c>
    </row>
    <row r="33" spans="1:6" x14ac:dyDescent="0.3">
      <c r="C33" t="s">
        <v>106</v>
      </c>
    </row>
    <row r="34" spans="1:6" x14ac:dyDescent="0.3">
      <c r="C34" t="s">
        <v>495</v>
      </c>
      <c r="D34" t="s">
        <v>12</v>
      </c>
      <c r="E34" t="s">
        <v>496</v>
      </c>
      <c r="F34" t="s">
        <v>497</v>
      </c>
    </row>
    <row r="35" spans="1:6" x14ac:dyDescent="0.3">
      <c r="A35" t="s">
        <v>9</v>
      </c>
      <c r="B35" t="s">
        <v>50</v>
      </c>
      <c r="C35">
        <v>3</v>
      </c>
      <c r="D35">
        <v>12.5</v>
      </c>
      <c r="E35">
        <v>12.5</v>
      </c>
      <c r="F35">
        <v>12.5</v>
      </c>
    </row>
    <row r="36" spans="1:6" x14ac:dyDescent="0.3">
      <c r="B36" t="s">
        <v>51</v>
      </c>
      <c r="C36">
        <v>6</v>
      </c>
      <c r="D36">
        <v>25</v>
      </c>
      <c r="E36">
        <v>25</v>
      </c>
      <c r="F36">
        <v>37.5</v>
      </c>
    </row>
    <row r="37" spans="1:6" x14ac:dyDescent="0.3">
      <c r="B37" t="s">
        <v>52</v>
      </c>
      <c r="C37">
        <v>12</v>
      </c>
      <c r="D37">
        <v>50</v>
      </c>
      <c r="E37">
        <v>50</v>
      </c>
      <c r="F37">
        <v>87.5</v>
      </c>
    </row>
    <row r="38" spans="1:6" x14ac:dyDescent="0.3">
      <c r="B38" t="s">
        <v>53</v>
      </c>
      <c r="C38">
        <v>3</v>
      </c>
      <c r="D38">
        <v>12.5</v>
      </c>
      <c r="E38">
        <v>12.5</v>
      </c>
      <c r="F38">
        <v>100</v>
      </c>
    </row>
    <row r="39" spans="1:6" x14ac:dyDescent="0.3">
      <c r="B39" t="s">
        <v>11</v>
      </c>
      <c r="C39">
        <v>24</v>
      </c>
      <c r="D39">
        <v>100</v>
      </c>
      <c r="E39">
        <v>100</v>
      </c>
    </row>
    <row r="41" spans="1:6" x14ac:dyDescent="0.3">
      <c r="C41" t="s">
        <v>48</v>
      </c>
    </row>
    <row r="42" spans="1:6" x14ac:dyDescent="0.3">
      <c r="C42" t="s">
        <v>495</v>
      </c>
      <c r="D42" t="s">
        <v>12</v>
      </c>
      <c r="E42" t="s">
        <v>496</v>
      </c>
      <c r="F42" t="s">
        <v>497</v>
      </c>
    </row>
    <row r="43" spans="1:6" x14ac:dyDescent="0.3">
      <c r="C43" t="s">
        <v>48</v>
      </c>
    </row>
    <row r="44" spans="1:6" x14ac:dyDescent="0.3">
      <c r="C44" t="s">
        <v>495</v>
      </c>
      <c r="D44" t="s">
        <v>12</v>
      </c>
      <c r="E44" t="s">
        <v>496</v>
      </c>
      <c r="F44" t="s">
        <v>497</v>
      </c>
    </row>
    <row r="45" spans="1:6" x14ac:dyDescent="0.3">
      <c r="A45" t="s">
        <v>9</v>
      </c>
      <c r="B45" t="s">
        <v>47</v>
      </c>
      <c r="C45">
        <v>15</v>
      </c>
      <c r="D45">
        <v>62.5</v>
      </c>
      <c r="E45">
        <v>62.5</v>
      </c>
      <c r="F45">
        <v>62.5</v>
      </c>
    </row>
    <row r="46" spans="1:6" x14ac:dyDescent="0.3">
      <c r="B46" t="s">
        <v>110</v>
      </c>
      <c r="C46">
        <v>8</v>
      </c>
      <c r="D46">
        <v>33.299999999999997</v>
      </c>
      <c r="E46">
        <v>33.299999999999997</v>
      </c>
      <c r="F46">
        <v>95.8</v>
      </c>
    </row>
    <row r="47" spans="1:6" x14ac:dyDescent="0.3">
      <c r="B47" t="s">
        <v>49</v>
      </c>
      <c r="C47">
        <v>1</v>
      </c>
      <c r="D47">
        <v>4.2</v>
      </c>
      <c r="E47">
        <v>4.2</v>
      </c>
      <c r="F47">
        <v>100</v>
      </c>
    </row>
    <row r="48" spans="1:6" x14ac:dyDescent="0.3">
      <c r="B48" t="s">
        <v>11</v>
      </c>
      <c r="C48">
        <v>24</v>
      </c>
      <c r="D48">
        <v>100</v>
      </c>
      <c r="E48">
        <v>100</v>
      </c>
    </row>
    <row r="50" spans="1:6" x14ac:dyDescent="0.3">
      <c r="C50" t="s">
        <v>113</v>
      </c>
    </row>
    <row r="51" spans="1:6" x14ac:dyDescent="0.3">
      <c r="C51" t="s">
        <v>495</v>
      </c>
      <c r="D51" t="s">
        <v>12</v>
      </c>
      <c r="E51" t="s">
        <v>496</v>
      </c>
      <c r="F51" t="s">
        <v>497</v>
      </c>
    </row>
    <row r="52" spans="1:6" x14ac:dyDescent="0.3">
      <c r="C52" t="s">
        <v>113</v>
      </c>
    </row>
    <row r="53" spans="1:6" x14ac:dyDescent="0.3">
      <c r="C53" t="s">
        <v>495</v>
      </c>
      <c r="D53" t="s">
        <v>12</v>
      </c>
      <c r="E53" t="s">
        <v>496</v>
      </c>
      <c r="F53" t="s">
        <v>497</v>
      </c>
    </row>
    <row r="54" spans="1:6" x14ac:dyDescent="0.3">
      <c r="A54" t="s">
        <v>9</v>
      </c>
      <c r="B54" t="s">
        <v>42</v>
      </c>
      <c r="C54">
        <v>14</v>
      </c>
      <c r="D54">
        <v>58.3</v>
      </c>
      <c r="E54">
        <v>58.3</v>
      </c>
      <c r="F54">
        <v>58.3</v>
      </c>
    </row>
    <row r="55" spans="1:6" x14ac:dyDescent="0.3">
      <c r="B55" t="s">
        <v>47</v>
      </c>
      <c r="C55">
        <v>10</v>
      </c>
      <c r="D55">
        <v>41.7</v>
      </c>
      <c r="E55">
        <v>41.7</v>
      </c>
      <c r="F55">
        <v>100</v>
      </c>
    </row>
    <row r="56" spans="1:6" x14ac:dyDescent="0.3">
      <c r="B56" t="s">
        <v>11</v>
      </c>
      <c r="C56">
        <v>24</v>
      </c>
      <c r="D56">
        <v>100</v>
      </c>
      <c r="E56">
        <v>100</v>
      </c>
    </row>
    <row r="58" spans="1:6" x14ac:dyDescent="0.3">
      <c r="C58" t="s">
        <v>117</v>
      </c>
    </row>
    <row r="59" spans="1:6" x14ac:dyDescent="0.3">
      <c r="C59" t="s">
        <v>495</v>
      </c>
      <c r="D59" t="s">
        <v>12</v>
      </c>
      <c r="E59" t="s">
        <v>496</v>
      </c>
      <c r="F59" t="s">
        <v>497</v>
      </c>
    </row>
    <row r="60" spans="1:6" x14ac:dyDescent="0.3">
      <c r="A60" t="s">
        <v>9</v>
      </c>
      <c r="B60" t="s">
        <v>63</v>
      </c>
      <c r="C60">
        <v>11</v>
      </c>
      <c r="D60">
        <v>45.8</v>
      </c>
      <c r="E60">
        <v>47.8</v>
      </c>
      <c r="F60">
        <v>47.8</v>
      </c>
    </row>
    <row r="61" spans="1:6" x14ac:dyDescent="0.3">
      <c r="C61" t="s">
        <v>117</v>
      </c>
    </row>
    <row r="62" spans="1:6" x14ac:dyDescent="0.3">
      <c r="C62" t="s">
        <v>495</v>
      </c>
      <c r="D62" t="s">
        <v>12</v>
      </c>
      <c r="E62" t="s">
        <v>496</v>
      </c>
      <c r="F62" t="s">
        <v>497</v>
      </c>
    </row>
    <row r="63" spans="1:6" x14ac:dyDescent="0.3">
      <c r="A63" t="s">
        <v>9</v>
      </c>
      <c r="B63" t="s">
        <v>63</v>
      </c>
      <c r="C63">
        <v>11</v>
      </c>
      <c r="D63">
        <v>45.8</v>
      </c>
      <c r="E63">
        <v>47.8</v>
      </c>
      <c r="F63">
        <v>47.8</v>
      </c>
    </row>
    <row r="64" spans="1:6" x14ac:dyDescent="0.3">
      <c r="B64" t="s">
        <v>64</v>
      </c>
      <c r="C64">
        <v>11</v>
      </c>
      <c r="D64">
        <v>45.8</v>
      </c>
      <c r="E64">
        <v>47.8</v>
      </c>
      <c r="F64">
        <v>95.7</v>
      </c>
    </row>
    <row r="65" spans="1:6" x14ac:dyDescent="0.3">
      <c r="B65" t="s">
        <v>44</v>
      </c>
      <c r="C65">
        <v>1</v>
      </c>
      <c r="D65">
        <v>4.2</v>
      </c>
      <c r="E65">
        <v>4.3</v>
      </c>
      <c r="F65">
        <v>100</v>
      </c>
    </row>
    <row r="66" spans="1:6" x14ac:dyDescent="0.3">
      <c r="B66" t="s">
        <v>11</v>
      </c>
      <c r="C66">
        <v>23</v>
      </c>
      <c r="D66">
        <v>95.8</v>
      </c>
      <c r="E66">
        <v>100</v>
      </c>
    </row>
    <row r="67" spans="1:6" x14ac:dyDescent="0.3">
      <c r="A67" t="s">
        <v>10</v>
      </c>
      <c r="B67">
        <v>9</v>
      </c>
      <c r="C67">
        <v>1</v>
      </c>
      <c r="D67">
        <v>4.2</v>
      </c>
    </row>
    <row r="68" spans="1:6" x14ac:dyDescent="0.3">
      <c r="A68" t="s">
        <v>11</v>
      </c>
      <c r="C68">
        <v>24</v>
      </c>
      <c r="D68">
        <v>100</v>
      </c>
    </row>
    <row r="70" spans="1:6" x14ac:dyDescent="0.3">
      <c r="C70" t="s">
        <v>60</v>
      </c>
    </row>
    <row r="71" spans="1:6" x14ac:dyDescent="0.3">
      <c r="C71" t="s">
        <v>495</v>
      </c>
      <c r="D71" t="s">
        <v>12</v>
      </c>
      <c r="E71" t="s">
        <v>496</v>
      </c>
      <c r="F71" t="s">
        <v>497</v>
      </c>
    </row>
    <row r="72" spans="1:6" x14ac:dyDescent="0.3">
      <c r="A72" t="s">
        <v>9</v>
      </c>
      <c r="B72" t="s">
        <v>61</v>
      </c>
      <c r="C72">
        <v>15</v>
      </c>
      <c r="D72">
        <v>62.5</v>
      </c>
      <c r="E72">
        <v>62.5</v>
      </c>
      <c r="F72">
        <v>62.5</v>
      </c>
    </row>
    <row r="73" spans="1:6" x14ac:dyDescent="0.3">
      <c r="B73" t="s">
        <v>62</v>
      </c>
      <c r="C73">
        <v>9</v>
      </c>
      <c r="D73">
        <v>37.5</v>
      </c>
      <c r="E73">
        <v>37.5</v>
      </c>
      <c r="F73">
        <v>100</v>
      </c>
    </row>
    <row r="74" spans="1:6" x14ac:dyDescent="0.3">
      <c r="B74" t="s">
        <v>11</v>
      </c>
      <c r="C74">
        <v>24</v>
      </c>
      <c r="D74">
        <v>100</v>
      </c>
      <c r="E74">
        <v>100</v>
      </c>
    </row>
    <row r="77" spans="1:6" x14ac:dyDescent="0.3">
      <c r="C77" t="s">
        <v>124</v>
      </c>
    </row>
    <row r="78" spans="1:6" x14ac:dyDescent="0.3">
      <c r="C78" t="s">
        <v>495</v>
      </c>
      <c r="D78" t="s">
        <v>12</v>
      </c>
      <c r="E78" t="s">
        <v>496</v>
      </c>
      <c r="F78" t="s">
        <v>497</v>
      </c>
    </row>
    <row r="79" spans="1:6" x14ac:dyDescent="0.3">
      <c r="A79" t="s">
        <v>9</v>
      </c>
      <c r="B79" t="s">
        <v>54</v>
      </c>
      <c r="C79">
        <v>22</v>
      </c>
      <c r="D79">
        <v>91.7</v>
      </c>
      <c r="E79">
        <v>91.7</v>
      </c>
      <c r="F79">
        <v>91.7</v>
      </c>
    </row>
    <row r="80" spans="1:6" x14ac:dyDescent="0.3">
      <c r="B80" t="s">
        <v>125</v>
      </c>
      <c r="C80">
        <v>2</v>
      </c>
      <c r="D80">
        <v>8.3000000000000007</v>
      </c>
      <c r="E80">
        <v>8.3000000000000007</v>
      </c>
      <c r="F80">
        <v>100</v>
      </c>
    </row>
    <row r="81" spans="1:6" x14ac:dyDescent="0.3">
      <c r="B81" t="s">
        <v>11</v>
      </c>
      <c r="C81">
        <v>24</v>
      </c>
      <c r="D81">
        <v>100</v>
      </c>
      <c r="E81">
        <v>100</v>
      </c>
    </row>
    <row r="85" spans="1:6" x14ac:dyDescent="0.3">
      <c r="C85" t="s">
        <v>129</v>
      </c>
    </row>
    <row r="86" spans="1:6" x14ac:dyDescent="0.3">
      <c r="C86" t="s">
        <v>495</v>
      </c>
      <c r="D86" t="s">
        <v>12</v>
      </c>
      <c r="E86" t="s">
        <v>496</v>
      </c>
      <c r="F86" t="s">
        <v>497</v>
      </c>
    </row>
    <row r="87" spans="1:6" x14ac:dyDescent="0.3">
      <c r="A87" t="s">
        <v>9</v>
      </c>
      <c r="B87" t="s">
        <v>58</v>
      </c>
      <c r="C87">
        <v>18</v>
      </c>
      <c r="D87">
        <v>75</v>
      </c>
      <c r="E87">
        <v>75</v>
      </c>
      <c r="F87">
        <v>75</v>
      </c>
    </row>
    <row r="88" spans="1:6" x14ac:dyDescent="0.3">
      <c r="B88" t="s">
        <v>54</v>
      </c>
      <c r="C88">
        <v>4</v>
      </c>
      <c r="D88">
        <v>16.7</v>
      </c>
      <c r="E88">
        <v>16.7</v>
      </c>
      <c r="F88">
        <v>91.7</v>
      </c>
    </row>
    <row r="89" spans="1:6" x14ac:dyDescent="0.3">
      <c r="B89" t="s">
        <v>59</v>
      </c>
      <c r="C89">
        <v>2</v>
      </c>
      <c r="D89">
        <v>8.3000000000000007</v>
      </c>
      <c r="E89">
        <v>8.3000000000000007</v>
      </c>
      <c r="F89">
        <v>100</v>
      </c>
    </row>
    <row r="90" spans="1:6" x14ac:dyDescent="0.3">
      <c r="B90" t="s">
        <v>11</v>
      </c>
      <c r="C90">
        <v>24</v>
      </c>
      <c r="D90">
        <v>100</v>
      </c>
      <c r="E90">
        <v>100</v>
      </c>
    </row>
    <row r="92" spans="1:6" x14ac:dyDescent="0.3">
      <c r="C92" t="s">
        <v>65</v>
      </c>
    </row>
    <row r="93" spans="1:6" x14ac:dyDescent="0.3">
      <c r="C93" t="s">
        <v>495</v>
      </c>
      <c r="D93" t="s">
        <v>12</v>
      </c>
      <c r="E93" t="s">
        <v>496</v>
      </c>
      <c r="F93" t="s">
        <v>497</v>
      </c>
    </row>
    <row r="94" spans="1:6" x14ac:dyDescent="0.3">
      <c r="A94" t="s">
        <v>9</v>
      </c>
      <c r="B94" t="s">
        <v>66</v>
      </c>
      <c r="C94">
        <v>14</v>
      </c>
      <c r="D94">
        <v>58.3</v>
      </c>
      <c r="E94">
        <v>58.3</v>
      </c>
      <c r="F94">
        <v>58.3</v>
      </c>
    </row>
    <row r="95" spans="1:6" x14ac:dyDescent="0.3">
      <c r="B95" t="s">
        <v>49</v>
      </c>
      <c r="C95">
        <v>9</v>
      </c>
      <c r="D95">
        <v>37.5</v>
      </c>
      <c r="E95">
        <v>37.5</v>
      </c>
      <c r="F95">
        <v>95.8</v>
      </c>
    </row>
    <row r="96" spans="1:6" x14ac:dyDescent="0.3">
      <c r="B96" t="s">
        <v>51</v>
      </c>
      <c r="C96">
        <v>1</v>
      </c>
      <c r="D96">
        <v>4.2</v>
      </c>
      <c r="E96">
        <v>4.2</v>
      </c>
      <c r="F96">
        <v>100</v>
      </c>
    </row>
    <row r="97" spans="1:6" x14ac:dyDescent="0.3">
      <c r="B97" t="s">
        <v>11</v>
      </c>
      <c r="C97">
        <v>24</v>
      </c>
      <c r="D97">
        <v>100</v>
      </c>
      <c r="E97">
        <v>100</v>
      </c>
    </row>
    <row r="99" spans="1:6" x14ac:dyDescent="0.3">
      <c r="C99" t="s">
        <v>135</v>
      </c>
    </row>
    <row r="100" spans="1:6" x14ac:dyDescent="0.3">
      <c r="C100" t="s">
        <v>495</v>
      </c>
      <c r="D100" t="s">
        <v>12</v>
      </c>
      <c r="E100" t="s">
        <v>496</v>
      </c>
      <c r="F100" t="s">
        <v>497</v>
      </c>
    </row>
    <row r="101" spans="1:6" x14ac:dyDescent="0.3">
      <c r="A101" t="s">
        <v>9</v>
      </c>
      <c r="B101" t="s">
        <v>67</v>
      </c>
      <c r="C101">
        <v>17</v>
      </c>
      <c r="D101">
        <v>70.8</v>
      </c>
      <c r="E101">
        <v>81</v>
      </c>
      <c r="F101">
        <v>81</v>
      </c>
    </row>
    <row r="102" spans="1:6" x14ac:dyDescent="0.3">
      <c r="B102" t="s">
        <v>68</v>
      </c>
      <c r="C102">
        <v>2</v>
      </c>
      <c r="D102">
        <v>8.3000000000000007</v>
      </c>
      <c r="E102">
        <v>9.5</v>
      </c>
      <c r="F102">
        <v>90.5</v>
      </c>
    </row>
    <row r="103" spans="1:6" x14ac:dyDescent="0.3">
      <c r="B103" t="s">
        <v>69</v>
      </c>
      <c r="C103">
        <v>2</v>
      </c>
      <c r="D103">
        <v>8.3000000000000007</v>
      </c>
      <c r="E103">
        <v>9.5</v>
      </c>
      <c r="F103">
        <v>100</v>
      </c>
    </row>
    <row r="104" spans="1:6" x14ac:dyDescent="0.3">
      <c r="B104" t="s">
        <v>11</v>
      </c>
      <c r="C104">
        <v>21</v>
      </c>
      <c r="D104">
        <v>87.5</v>
      </c>
      <c r="E104">
        <v>100</v>
      </c>
    </row>
    <row r="105" spans="1:6" x14ac:dyDescent="0.3">
      <c r="A105" t="s">
        <v>10</v>
      </c>
      <c r="B105">
        <v>9</v>
      </c>
      <c r="C105">
        <v>3</v>
      </c>
      <c r="D105">
        <v>12.5</v>
      </c>
    </row>
    <row r="106" spans="1:6" x14ac:dyDescent="0.3">
      <c r="A106" t="s">
        <v>11</v>
      </c>
      <c r="C106">
        <v>24</v>
      </c>
      <c r="D106">
        <v>100</v>
      </c>
    </row>
    <row r="108" spans="1:6" x14ac:dyDescent="0.3">
      <c r="C108" t="s">
        <v>71</v>
      </c>
    </row>
    <row r="109" spans="1:6" x14ac:dyDescent="0.3">
      <c r="C109" t="s">
        <v>495</v>
      </c>
      <c r="D109" t="s">
        <v>12</v>
      </c>
      <c r="E109" t="s">
        <v>496</v>
      </c>
      <c r="F109" t="s">
        <v>497</v>
      </c>
    </row>
    <row r="110" spans="1:6" x14ac:dyDescent="0.3">
      <c r="A110" t="s">
        <v>9</v>
      </c>
      <c r="B110" t="s">
        <v>53</v>
      </c>
      <c r="C110">
        <v>17</v>
      </c>
      <c r="D110">
        <v>70.8</v>
      </c>
      <c r="E110">
        <v>70.8</v>
      </c>
      <c r="F110">
        <v>70.8</v>
      </c>
    </row>
    <row r="111" spans="1:6" x14ac:dyDescent="0.3">
      <c r="B111" t="s">
        <v>44</v>
      </c>
      <c r="C111">
        <v>7</v>
      </c>
      <c r="D111">
        <v>29.2</v>
      </c>
      <c r="E111">
        <v>29.2</v>
      </c>
      <c r="F111">
        <v>100</v>
      </c>
    </row>
    <row r="112" spans="1:6" x14ac:dyDescent="0.3">
      <c r="B112" t="s">
        <v>11</v>
      </c>
      <c r="C112">
        <v>24</v>
      </c>
      <c r="D112">
        <v>100</v>
      </c>
      <c r="E112">
        <v>100</v>
      </c>
    </row>
    <row r="114" spans="1:6" x14ac:dyDescent="0.3">
      <c r="C114" t="s">
        <v>72</v>
      </c>
    </row>
    <row r="115" spans="1:6" x14ac:dyDescent="0.3">
      <c r="C115" t="s">
        <v>495</v>
      </c>
      <c r="D115" t="s">
        <v>12</v>
      </c>
      <c r="E115" t="s">
        <v>496</v>
      </c>
      <c r="F115" t="s">
        <v>497</v>
      </c>
    </row>
    <row r="116" spans="1:6" x14ac:dyDescent="0.3">
      <c r="A116" t="s">
        <v>9</v>
      </c>
      <c r="B116" t="s">
        <v>73</v>
      </c>
      <c r="C116">
        <v>16</v>
      </c>
      <c r="D116">
        <v>66.7</v>
      </c>
      <c r="E116">
        <v>66.7</v>
      </c>
      <c r="F116">
        <v>66.7</v>
      </c>
    </row>
    <row r="117" spans="1:6" x14ac:dyDescent="0.3">
      <c r="B117" t="s">
        <v>74</v>
      </c>
      <c r="C117">
        <v>6</v>
      </c>
      <c r="D117">
        <v>25</v>
      </c>
      <c r="E117">
        <v>25</v>
      </c>
      <c r="F117">
        <v>91.7</v>
      </c>
    </row>
    <row r="118" spans="1:6" x14ac:dyDescent="0.3">
      <c r="B118" t="s">
        <v>75</v>
      </c>
      <c r="C118">
        <v>2</v>
      </c>
      <c r="D118">
        <v>8.3000000000000007</v>
      </c>
      <c r="E118">
        <v>8.3000000000000007</v>
      </c>
      <c r="F118">
        <v>100</v>
      </c>
    </row>
    <row r="119" spans="1:6" x14ac:dyDescent="0.3">
      <c r="B119" t="s">
        <v>11</v>
      </c>
      <c r="C119">
        <v>24</v>
      </c>
      <c r="D119">
        <v>100</v>
      </c>
      <c r="E119">
        <v>100</v>
      </c>
    </row>
    <row r="121" spans="1:6" x14ac:dyDescent="0.3">
      <c r="C121" t="s">
        <v>76</v>
      </c>
    </row>
    <row r="122" spans="1:6" x14ac:dyDescent="0.3">
      <c r="C122" t="s">
        <v>495</v>
      </c>
      <c r="D122" t="s">
        <v>12</v>
      </c>
      <c r="E122" t="s">
        <v>496</v>
      </c>
      <c r="F122" t="s">
        <v>497</v>
      </c>
    </row>
    <row r="123" spans="1:6" x14ac:dyDescent="0.3">
      <c r="A123" t="s">
        <v>9</v>
      </c>
      <c r="B123" t="s">
        <v>49</v>
      </c>
      <c r="C123">
        <v>22</v>
      </c>
      <c r="D123">
        <v>91.7</v>
      </c>
      <c r="E123">
        <v>91.7</v>
      </c>
      <c r="F123">
        <v>91.7</v>
      </c>
    </row>
    <row r="124" spans="1:6" x14ac:dyDescent="0.3">
      <c r="B124" t="s">
        <v>47</v>
      </c>
      <c r="C124">
        <v>2</v>
      </c>
      <c r="D124">
        <v>8.3000000000000007</v>
      </c>
      <c r="E124">
        <v>8.3000000000000007</v>
      </c>
      <c r="F124">
        <v>100</v>
      </c>
    </row>
    <row r="125" spans="1:6" x14ac:dyDescent="0.3">
      <c r="B125" t="s">
        <v>11</v>
      </c>
      <c r="C125">
        <v>24</v>
      </c>
      <c r="D125">
        <v>100</v>
      </c>
      <c r="E125">
        <v>100</v>
      </c>
    </row>
    <row r="127" spans="1:6" x14ac:dyDescent="0.3">
      <c r="C127" t="s">
        <v>145</v>
      </c>
    </row>
    <row r="128" spans="1:6" x14ac:dyDescent="0.3">
      <c r="C128" t="s">
        <v>495</v>
      </c>
      <c r="D128" t="s">
        <v>12</v>
      </c>
      <c r="E128" t="s">
        <v>496</v>
      </c>
      <c r="F128" t="s">
        <v>497</v>
      </c>
    </row>
    <row r="129" spans="1:6" x14ac:dyDescent="0.3">
      <c r="A129" t="s">
        <v>9</v>
      </c>
      <c r="B129" t="s">
        <v>77</v>
      </c>
      <c r="C129">
        <v>8</v>
      </c>
      <c r="D129">
        <v>33.299999999999997</v>
      </c>
      <c r="E129">
        <v>50</v>
      </c>
      <c r="F129">
        <v>50</v>
      </c>
    </row>
    <row r="130" spans="1:6" x14ac:dyDescent="0.3">
      <c r="B130" t="s">
        <v>146</v>
      </c>
      <c r="C130">
        <v>7</v>
      </c>
      <c r="D130">
        <v>29.2</v>
      </c>
      <c r="E130">
        <v>43.8</v>
      </c>
      <c r="F130">
        <v>93.8</v>
      </c>
    </row>
    <row r="131" spans="1:6" x14ac:dyDescent="0.3">
      <c r="B131" t="s">
        <v>78</v>
      </c>
      <c r="C131">
        <v>1</v>
      </c>
      <c r="D131">
        <v>4.2</v>
      </c>
      <c r="E131">
        <v>6.3</v>
      </c>
      <c r="F131">
        <v>100</v>
      </c>
    </row>
    <row r="132" spans="1:6" x14ac:dyDescent="0.3">
      <c r="B132" t="s">
        <v>11</v>
      </c>
      <c r="C132">
        <v>16</v>
      </c>
      <c r="D132">
        <v>66.7</v>
      </c>
      <c r="E132">
        <v>100</v>
      </c>
    </row>
    <row r="133" spans="1:6" x14ac:dyDescent="0.3">
      <c r="A133" t="s">
        <v>10</v>
      </c>
      <c r="B133">
        <v>9</v>
      </c>
      <c r="C133">
        <v>8</v>
      </c>
      <c r="D133">
        <v>33.299999999999997</v>
      </c>
    </row>
    <row r="134" spans="1:6" x14ac:dyDescent="0.3">
      <c r="A134" t="s">
        <v>11</v>
      </c>
      <c r="C134">
        <v>24</v>
      </c>
      <c r="D134">
        <v>100</v>
      </c>
    </row>
    <row r="136" spans="1:6" x14ac:dyDescent="0.3">
      <c r="C136" t="s">
        <v>79</v>
      </c>
    </row>
    <row r="137" spans="1:6" x14ac:dyDescent="0.3">
      <c r="C137" t="s">
        <v>495</v>
      </c>
      <c r="D137" t="s">
        <v>12</v>
      </c>
      <c r="E137" t="s">
        <v>496</v>
      </c>
      <c r="F137" t="s">
        <v>497</v>
      </c>
    </row>
    <row r="138" spans="1:6" x14ac:dyDescent="0.3">
      <c r="A138" t="s">
        <v>9</v>
      </c>
      <c r="B138" t="s">
        <v>80</v>
      </c>
      <c r="C138">
        <v>6</v>
      </c>
      <c r="D138">
        <v>25</v>
      </c>
      <c r="E138">
        <v>26.1</v>
      </c>
      <c r="F138">
        <v>26.1</v>
      </c>
    </row>
    <row r="139" spans="1:6" x14ac:dyDescent="0.3">
      <c r="B139" t="s">
        <v>55</v>
      </c>
      <c r="C139">
        <v>17</v>
      </c>
      <c r="D139">
        <v>70.8</v>
      </c>
      <c r="E139">
        <v>73.900000000000006</v>
      </c>
      <c r="F139">
        <v>100</v>
      </c>
    </row>
    <row r="140" spans="1:6" x14ac:dyDescent="0.3">
      <c r="B140" t="s">
        <v>11</v>
      </c>
      <c r="C140">
        <v>23</v>
      </c>
      <c r="D140">
        <v>95.8</v>
      </c>
      <c r="E140">
        <v>100</v>
      </c>
    </row>
    <row r="141" spans="1:6" x14ac:dyDescent="0.3">
      <c r="A141" t="s">
        <v>10</v>
      </c>
      <c r="B141">
        <v>9</v>
      </c>
      <c r="C141">
        <v>1</v>
      </c>
      <c r="D141">
        <v>4.2</v>
      </c>
    </row>
    <row r="142" spans="1:6" x14ac:dyDescent="0.3">
      <c r="A142" t="s">
        <v>11</v>
      </c>
      <c r="C142">
        <v>24</v>
      </c>
      <c r="D142">
        <v>100</v>
      </c>
    </row>
    <row r="144" spans="1:6" x14ac:dyDescent="0.3">
      <c r="C144" t="s">
        <v>81</v>
      </c>
    </row>
    <row r="145" spans="1:6" x14ac:dyDescent="0.3">
      <c r="C145" t="s">
        <v>495</v>
      </c>
      <c r="D145" t="s">
        <v>12</v>
      </c>
      <c r="E145" t="s">
        <v>496</v>
      </c>
      <c r="F145" t="s">
        <v>497</v>
      </c>
    </row>
    <row r="146" spans="1:6" x14ac:dyDescent="0.3">
      <c r="A146" t="s">
        <v>9</v>
      </c>
      <c r="B146" t="s">
        <v>54</v>
      </c>
      <c r="C146">
        <v>1</v>
      </c>
      <c r="D146">
        <v>4.2</v>
      </c>
      <c r="E146">
        <v>16.7</v>
      </c>
      <c r="F146">
        <v>16.7</v>
      </c>
    </row>
    <row r="147" spans="1:6" x14ac:dyDescent="0.3">
      <c r="B147" t="s">
        <v>82</v>
      </c>
      <c r="C147">
        <v>5</v>
      </c>
      <c r="D147">
        <v>20.8</v>
      </c>
      <c r="E147">
        <v>83.3</v>
      </c>
      <c r="F147">
        <v>100</v>
      </c>
    </row>
    <row r="148" spans="1:6" x14ac:dyDescent="0.3">
      <c r="B148" t="s">
        <v>11</v>
      </c>
      <c r="C148">
        <v>6</v>
      </c>
      <c r="D148">
        <v>25</v>
      </c>
      <c r="E148">
        <v>100</v>
      </c>
    </row>
    <row r="149" spans="1:6" x14ac:dyDescent="0.3">
      <c r="A149" t="s">
        <v>10</v>
      </c>
      <c r="B149">
        <v>9</v>
      </c>
      <c r="C149">
        <v>18</v>
      </c>
      <c r="D149">
        <v>75</v>
      </c>
    </row>
    <row r="150" spans="1:6" x14ac:dyDescent="0.3">
      <c r="A150" t="s">
        <v>11</v>
      </c>
      <c r="C150">
        <v>24</v>
      </c>
      <c r="D150">
        <v>100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4"/>
  <sheetViews>
    <sheetView topLeftCell="A217" workbookViewId="0">
      <selection activeCell="A226" sqref="A226:G528"/>
    </sheetView>
  </sheetViews>
  <sheetFormatPr baseColWidth="10" defaultRowHeight="15.6" x14ac:dyDescent="0.3"/>
  <cols>
    <col min="2" max="2" width="66.59765625" customWidth="1"/>
  </cols>
  <sheetData>
    <row r="1" spans="1:6" x14ac:dyDescent="0.3">
      <c r="C1" t="s">
        <v>505</v>
      </c>
    </row>
    <row r="2" spans="1:6" x14ac:dyDescent="0.3">
      <c r="C2" t="s">
        <v>495</v>
      </c>
      <c r="D2" t="s">
        <v>12</v>
      </c>
      <c r="E2" t="s">
        <v>496</v>
      </c>
      <c r="F2" t="s">
        <v>497</v>
      </c>
    </row>
    <row r="3" spans="1:6" x14ac:dyDescent="0.3">
      <c r="A3" t="s">
        <v>9</v>
      </c>
      <c r="B3" t="s">
        <v>506</v>
      </c>
      <c r="C3">
        <v>3</v>
      </c>
      <c r="D3">
        <v>12.5</v>
      </c>
      <c r="E3">
        <v>12.5</v>
      </c>
      <c r="F3">
        <v>12.5</v>
      </c>
    </row>
    <row r="4" spans="1:6" x14ac:dyDescent="0.3">
      <c r="B4" t="s">
        <v>507</v>
      </c>
      <c r="C4">
        <v>4</v>
      </c>
      <c r="D4">
        <v>16.7</v>
      </c>
      <c r="E4">
        <v>16.7</v>
      </c>
      <c r="F4">
        <v>29.2</v>
      </c>
    </row>
    <row r="5" spans="1:6" x14ac:dyDescent="0.3">
      <c r="B5" t="s">
        <v>508</v>
      </c>
      <c r="C5">
        <v>5</v>
      </c>
      <c r="D5">
        <v>20.8</v>
      </c>
      <c r="E5">
        <v>20.8</v>
      </c>
      <c r="F5">
        <v>50</v>
      </c>
    </row>
    <row r="6" spans="1:6" x14ac:dyDescent="0.3">
      <c r="B6" t="s">
        <v>509</v>
      </c>
      <c r="C6">
        <v>9</v>
      </c>
      <c r="D6">
        <v>37.5</v>
      </c>
      <c r="E6">
        <v>37.5</v>
      </c>
      <c r="F6">
        <v>87.5</v>
      </c>
    </row>
    <row r="7" spans="1:6" x14ac:dyDescent="0.3">
      <c r="B7" t="s">
        <v>510</v>
      </c>
      <c r="C7">
        <v>1</v>
      </c>
      <c r="D7">
        <v>4.2</v>
      </c>
      <c r="E7">
        <v>4.2</v>
      </c>
      <c r="F7">
        <v>91.7</v>
      </c>
    </row>
    <row r="8" spans="1:6" x14ac:dyDescent="0.3">
      <c r="B8" t="s">
        <v>511</v>
      </c>
      <c r="C8">
        <v>1</v>
      </c>
      <c r="D8">
        <v>4.2</v>
      </c>
      <c r="E8">
        <v>4.2</v>
      </c>
      <c r="F8">
        <v>95.8</v>
      </c>
    </row>
    <row r="9" spans="1:6" x14ac:dyDescent="0.3">
      <c r="B9" t="s">
        <v>512</v>
      </c>
      <c r="C9">
        <v>1</v>
      </c>
      <c r="D9">
        <v>4.2</v>
      </c>
      <c r="E9">
        <v>4.2</v>
      </c>
      <c r="F9">
        <v>100</v>
      </c>
    </row>
    <row r="10" spans="1:6" x14ac:dyDescent="0.3">
      <c r="B10" t="s">
        <v>11</v>
      </c>
      <c r="C10">
        <v>24</v>
      </c>
      <c r="D10">
        <v>100</v>
      </c>
      <c r="E10">
        <v>100</v>
      </c>
    </row>
    <row r="12" spans="1:6" x14ac:dyDescent="0.3">
      <c r="C12" t="s">
        <v>513</v>
      </c>
    </row>
    <row r="13" spans="1:6" x14ac:dyDescent="0.3">
      <c r="C13" t="s">
        <v>495</v>
      </c>
      <c r="D13" t="s">
        <v>12</v>
      </c>
      <c r="E13" t="s">
        <v>496</v>
      </c>
      <c r="F13" t="s">
        <v>497</v>
      </c>
    </row>
    <row r="14" spans="1:6" x14ac:dyDescent="0.3">
      <c r="A14" t="s">
        <v>9</v>
      </c>
      <c r="B14" t="s">
        <v>514</v>
      </c>
      <c r="C14">
        <v>23</v>
      </c>
      <c r="D14">
        <v>95.8</v>
      </c>
      <c r="E14">
        <v>95.8</v>
      </c>
      <c r="F14">
        <v>95.8</v>
      </c>
    </row>
    <row r="15" spans="1:6" x14ac:dyDescent="0.3">
      <c r="B15" t="s">
        <v>515</v>
      </c>
      <c r="C15">
        <v>1</v>
      </c>
      <c r="D15">
        <v>4.2</v>
      </c>
      <c r="E15">
        <v>4.2</v>
      </c>
      <c r="F15">
        <v>100</v>
      </c>
    </row>
    <row r="16" spans="1:6" x14ac:dyDescent="0.3">
      <c r="B16" t="s">
        <v>11</v>
      </c>
      <c r="C16">
        <v>24</v>
      </c>
      <c r="D16">
        <v>100</v>
      </c>
      <c r="E16">
        <v>100</v>
      </c>
    </row>
    <row r="18" spans="1:6" x14ac:dyDescent="0.3">
      <c r="C18" t="s">
        <v>516</v>
      </c>
    </row>
    <row r="19" spans="1:6" x14ac:dyDescent="0.3">
      <c r="C19" t="s">
        <v>495</v>
      </c>
      <c r="D19" t="s">
        <v>12</v>
      </c>
      <c r="E19" t="s">
        <v>496</v>
      </c>
      <c r="F19" t="s">
        <v>497</v>
      </c>
    </row>
    <row r="20" spans="1:6" x14ac:dyDescent="0.3">
      <c r="A20" t="s">
        <v>9</v>
      </c>
      <c r="B20" t="s">
        <v>517</v>
      </c>
      <c r="C20">
        <v>4</v>
      </c>
      <c r="D20">
        <v>16.7</v>
      </c>
      <c r="E20">
        <v>16.7</v>
      </c>
      <c r="F20">
        <v>16.7</v>
      </c>
    </row>
    <row r="21" spans="1:6" x14ac:dyDescent="0.3">
      <c r="B21" t="s">
        <v>518</v>
      </c>
      <c r="C21">
        <v>1</v>
      </c>
      <c r="D21">
        <v>4.2</v>
      </c>
      <c r="E21">
        <v>4.2</v>
      </c>
      <c r="F21">
        <v>20.8</v>
      </c>
    </row>
    <row r="22" spans="1:6" x14ac:dyDescent="0.3">
      <c r="B22" t="s">
        <v>519</v>
      </c>
      <c r="C22">
        <v>1</v>
      </c>
      <c r="D22">
        <v>4.2</v>
      </c>
      <c r="E22">
        <v>4.2</v>
      </c>
      <c r="F22">
        <v>25</v>
      </c>
    </row>
    <row r="23" spans="1:6" x14ac:dyDescent="0.3">
      <c r="B23" t="s">
        <v>520</v>
      </c>
      <c r="C23">
        <v>10</v>
      </c>
      <c r="D23">
        <v>41.7</v>
      </c>
      <c r="E23">
        <v>41.7</v>
      </c>
      <c r="F23">
        <v>66.7</v>
      </c>
    </row>
    <row r="24" spans="1:6" x14ac:dyDescent="0.3">
      <c r="B24" t="s">
        <v>521</v>
      </c>
      <c r="C24">
        <v>1</v>
      </c>
      <c r="D24">
        <v>4.2</v>
      </c>
      <c r="E24">
        <v>4.2</v>
      </c>
      <c r="F24">
        <v>70.8</v>
      </c>
    </row>
    <row r="25" spans="1:6" x14ac:dyDescent="0.3">
      <c r="B25" t="s">
        <v>522</v>
      </c>
      <c r="C25">
        <v>1</v>
      </c>
      <c r="D25">
        <v>4.2</v>
      </c>
      <c r="E25">
        <v>4.2</v>
      </c>
      <c r="F25">
        <v>75</v>
      </c>
    </row>
    <row r="26" spans="1:6" x14ac:dyDescent="0.3">
      <c r="B26" t="s">
        <v>523</v>
      </c>
      <c r="C26">
        <v>1</v>
      </c>
      <c r="D26">
        <v>4.2</v>
      </c>
      <c r="E26">
        <v>4.2</v>
      </c>
      <c r="F26">
        <v>79.2</v>
      </c>
    </row>
    <row r="27" spans="1:6" x14ac:dyDescent="0.3">
      <c r="B27" t="s">
        <v>524</v>
      </c>
      <c r="C27">
        <v>1</v>
      </c>
      <c r="D27">
        <v>4.2</v>
      </c>
      <c r="E27">
        <v>4.2</v>
      </c>
      <c r="F27">
        <v>83.3</v>
      </c>
    </row>
    <row r="28" spans="1:6" x14ac:dyDescent="0.3">
      <c r="B28" t="s">
        <v>525</v>
      </c>
      <c r="C28">
        <v>1</v>
      </c>
      <c r="D28">
        <v>4.2</v>
      </c>
      <c r="E28">
        <v>4.2</v>
      </c>
      <c r="F28">
        <v>87.5</v>
      </c>
    </row>
    <row r="29" spans="1:6" x14ac:dyDescent="0.3">
      <c r="B29" t="s">
        <v>526</v>
      </c>
      <c r="C29">
        <v>1</v>
      </c>
      <c r="D29">
        <v>4.2</v>
      </c>
      <c r="E29">
        <v>4.2</v>
      </c>
      <c r="F29">
        <v>91.7</v>
      </c>
    </row>
    <row r="30" spans="1:6" x14ac:dyDescent="0.3">
      <c r="B30" t="s">
        <v>527</v>
      </c>
      <c r="C30">
        <v>1</v>
      </c>
      <c r="D30">
        <v>4.2</v>
      </c>
      <c r="E30">
        <v>4.2</v>
      </c>
      <c r="F30">
        <v>95.8</v>
      </c>
    </row>
    <row r="31" spans="1:6" x14ac:dyDescent="0.3">
      <c r="B31" t="s">
        <v>528</v>
      </c>
      <c r="C31">
        <v>1</v>
      </c>
      <c r="D31">
        <v>4.2</v>
      </c>
      <c r="E31">
        <v>4.2</v>
      </c>
      <c r="F31">
        <v>100</v>
      </c>
    </row>
    <row r="32" spans="1:6" x14ac:dyDescent="0.3">
      <c r="B32" t="s">
        <v>11</v>
      </c>
      <c r="C32">
        <v>24</v>
      </c>
      <c r="D32">
        <v>100</v>
      </c>
      <c r="E32">
        <v>100</v>
      </c>
    </row>
    <row r="34" spans="1:6" x14ac:dyDescent="0.3">
      <c r="C34" t="s">
        <v>529</v>
      </c>
    </row>
    <row r="35" spans="1:6" x14ac:dyDescent="0.3">
      <c r="C35" t="s">
        <v>495</v>
      </c>
      <c r="D35" t="s">
        <v>12</v>
      </c>
      <c r="E35" t="s">
        <v>496</v>
      </c>
      <c r="F35" t="s">
        <v>497</v>
      </c>
    </row>
    <row r="36" spans="1:6" x14ac:dyDescent="0.3">
      <c r="A36" t="s">
        <v>9</v>
      </c>
      <c r="B36" t="s">
        <v>530</v>
      </c>
      <c r="C36">
        <v>11</v>
      </c>
      <c r="D36">
        <v>45.8</v>
      </c>
      <c r="E36">
        <v>45.8</v>
      </c>
      <c r="F36">
        <v>45.8</v>
      </c>
    </row>
    <row r="37" spans="1:6" x14ac:dyDescent="0.3">
      <c r="B37" t="s">
        <v>531</v>
      </c>
      <c r="C37">
        <v>4</v>
      </c>
      <c r="D37">
        <v>16.7</v>
      </c>
      <c r="E37">
        <v>16.7</v>
      </c>
      <c r="F37">
        <v>62.5</v>
      </c>
    </row>
    <row r="38" spans="1:6" x14ac:dyDescent="0.3">
      <c r="B38" t="s">
        <v>532</v>
      </c>
      <c r="C38">
        <v>3</v>
      </c>
      <c r="D38">
        <v>12.5</v>
      </c>
      <c r="E38">
        <v>12.5</v>
      </c>
      <c r="F38">
        <v>75</v>
      </c>
    </row>
    <row r="39" spans="1:6" x14ac:dyDescent="0.3">
      <c r="B39" t="s">
        <v>533</v>
      </c>
      <c r="C39">
        <v>1</v>
      </c>
      <c r="D39">
        <v>4.2</v>
      </c>
      <c r="E39">
        <v>4.2</v>
      </c>
      <c r="F39">
        <v>79.2</v>
      </c>
    </row>
    <row r="40" spans="1:6" x14ac:dyDescent="0.3">
      <c r="B40" t="s">
        <v>534</v>
      </c>
      <c r="C40">
        <v>1</v>
      </c>
      <c r="D40">
        <v>4.2</v>
      </c>
      <c r="E40">
        <v>4.2</v>
      </c>
      <c r="F40">
        <v>83.3</v>
      </c>
    </row>
    <row r="41" spans="1:6" x14ac:dyDescent="0.3">
      <c r="B41" t="s">
        <v>535</v>
      </c>
      <c r="C41">
        <v>1</v>
      </c>
      <c r="D41">
        <v>4.2</v>
      </c>
      <c r="E41">
        <v>4.2</v>
      </c>
      <c r="F41">
        <v>87.5</v>
      </c>
    </row>
    <row r="42" spans="1:6" x14ac:dyDescent="0.3">
      <c r="B42" t="s">
        <v>536</v>
      </c>
      <c r="C42">
        <v>1</v>
      </c>
      <c r="D42">
        <v>4.2</v>
      </c>
      <c r="E42">
        <v>4.2</v>
      </c>
      <c r="F42">
        <v>91.7</v>
      </c>
    </row>
    <row r="43" spans="1:6" x14ac:dyDescent="0.3">
      <c r="B43" t="s">
        <v>537</v>
      </c>
      <c r="C43">
        <v>1</v>
      </c>
      <c r="D43">
        <v>4.2</v>
      </c>
      <c r="E43">
        <v>4.2</v>
      </c>
      <c r="F43">
        <v>95.8</v>
      </c>
    </row>
    <row r="44" spans="1:6" x14ac:dyDescent="0.3">
      <c r="B44" t="s">
        <v>538</v>
      </c>
      <c r="C44">
        <v>1</v>
      </c>
      <c r="D44">
        <v>4.2</v>
      </c>
      <c r="E44">
        <v>4.2</v>
      </c>
      <c r="F44">
        <v>100</v>
      </c>
    </row>
    <row r="45" spans="1:6" x14ac:dyDescent="0.3">
      <c r="B45" t="s">
        <v>11</v>
      </c>
      <c r="C45">
        <v>24</v>
      </c>
      <c r="D45">
        <v>100</v>
      </c>
      <c r="E45">
        <v>100</v>
      </c>
    </row>
    <row r="47" spans="1:6" x14ac:dyDescent="0.3">
      <c r="C47" t="s">
        <v>539</v>
      </c>
    </row>
    <row r="48" spans="1:6" x14ac:dyDescent="0.3">
      <c r="C48" t="s">
        <v>495</v>
      </c>
      <c r="D48" t="s">
        <v>12</v>
      </c>
      <c r="E48" t="s">
        <v>496</v>
      </c>
      <c r="F48" t="s">
        <v>497</v>
      </c>
    </row>
    <row r="49" spans="1:6" x14ac:dyDescent="0.3">
      <c r="A49" t="s">
        <v>9</v>
      </c>
      <c r="B49" t="s">
        <v>540</v>
      </c>
      <c r="C49">
        <v>12</v>
      </c>
      <c r="D49">
        <v>50</v>
      </c>
      <c r="E49">
        <v>50</v>
      </c>
      <c r="F49">
        <v>50</v>
      </c>
    </row>
    <row r="50" spans="1:6" x14ac:dyDescent="0.3">
      <c r="B50" t="s">
        <v>541</v>
      </c>
      <c r="C50">
        <v>4</v>
      </c>
      <c r="D50">
        <v>16.7</v>
      </c>
      <c r="E50">
        <v>16.7</v>
      </c>
      <c r="F50">
        <v>66.7</v>
      </c>
    </row>
    <row r="51" spans="1:6" x14ac:dyDescent="0.3">
      <c r="B51" t="s">
        <v>542</v>
      </c>
      <c r="C51">
        <v>2</v>
      </c>
      <c r="D51">
        <v>8.3000000000000007</v>
      </c>
      <c r="E51">
        <v>8.3000000000000007</v>
      </c>
      <c r="F51">
        <v>75</v>
      </c>
    </row>
    <row r="52" spans="1:6" x14ac:dyDescent="0.3">
      <c r="B52" t="s">
        <v>543</v>
      </c>
      <c r="C52">
        <v>1</v>
      </c>
      <c r="D52">
        <v>4.2</v>
      </c>
      <c r="E52">
        <v>4.2</v>
      </c>
      <c r="F52">
        <v>79.2</v>
      </c>
    </row>
    <row r="53" spans="1:6" x14ac:dyDescent="0.3">
      <c r="B53" t="s">
        <v>544</v>
      </c>
      <c r="C53">
        <v>1</v>
      </c>
      <c r="D53">
        <v>4.2</v>
      </c>
      <c r="E53">
        <v>4.2</v>
      </c>
      <c r="F53">
        <v>83.3</v>
      </c>
    </row>
    <row r="54" spans="1:6" x14ac:dyDescent="0.3">
      <c r="B54" t="s">
        <v>545</v>
      </c>
      <c r="C54">
        <v>1</v>
      </c>
      <c r="D54">
        <v>4.2</v>
      </c>
      <c r="E54">
        <v>4.2</v>
      </c>
      <c r="F54">
        <v>87.5</v>
      </c>
    </row>
    <row r="55" spans="1:6" x14ac:dyDescent="0.3">
      <c r="B55" t="s">
        <v>546</v>
      </c>
      <c r="C55">
        <v>1</v>
      </c>
      <c r="D55">
        <v>4.2</v>
      </c>
      <c r="E55">
        <v>4.2</v>
      </c>
      <c r="F55">
        <v>91.7</v>
      </c>
    </row>
    <row r="56" spans="1:6" x14ac:dyDescent="0.3">
      <c r="B56" t="s">
        <v>547</v>
      </c>
      <c r="C56">
        <v>1</v>
      </c>
      <c r="D56">
        <v>4.2</v>
      </c>
      <c r="E56">
        <v>4.2</v>
      </c>
      <c r="F56">
        <v>95.8</v>
      </c>
    </row>
    <row r="57" spans="1:6" x14ac:dyDescent="0.3">
      <c r="B57" t="s">
        <v>548</v>
      </c>
      <c r="C57">
        <v>1</v>
      </c>
      <c r="D57">
        <v>4.2</v>
      </c>
      <c r="E57">
        <v>4.2</v>
      </c>
      <c r="F57">
        <v>100</v>
      </c>
    </row>
    <row r="58" spans="1:6" x14ac:dyDescent="0.3">
      <c r="B58" t="s">
        <v>11</v>
      </c>
      <c r="C58">
        <v>24</v>
      </c>
      <c r="D58">
        <v>100</v>
      </c>
      <c r="E58">
        <v>100</v>
      </c>
    </row>
    <row r="60" spans="1:6" x14ac:dyDescent="0.3">
      <c r="C60" t="s">
        <v>549</v>
      </c>
    </row>
    <row r="61" spans="1:6" x14ac:dyDescent="0.3">
      <c r="C61" t="s">
        <v>495</v>
      </c>
      <c r="D61" t="s">
        <v>12</v>
      </c>
      <c r="E61" t="s">
        <v>496</v>
      </c>
      <c r="F61" t="s">
        <v>497</v>
      </c>
    </row>
    <row r="62" spans="1:6" x14ac:dyDescent="0.3">
      <c r="A62" t="s">
        <v>9</v>
      </c>
      <c r="B62" t="s">
        <v>550</v>
      </c>
      <c r="C62">
        <v>1</v>
      </c>
      <c r="D62">
        <v>4.2</v>
      </c>
      <c r="E62">
        <v>4.2</v>
      </c>
      <c r="F62">
        <v>4.2</v>
      </c>
    </row>
    <row r="63" spans="1:6" x14ac:dyDescent="0.3">
      <c r="B63" t="s">
        <v>551</v>
      </c>
      <c r="C63">
        <v>1</v>
      </c>
      <c r="D63">
        <v>4.2</v>
      </c>
      <c r="E63">
        <v>4.2</v>
      </c>
      <c r="F63">
        <v>8.3000000000000007</v>
      </c>
    </row>
    <row r="64" spans="1:6" x14ac:dyDescent="0.3">
      <c r="B64" t="s">
        <v>552</v>
      </c>
      <c r="C64">
        <v>2</v>
      </c>
      <c r="D64">
        <v>8.3000000000000007</v>
      </c>
      <c r="E64">
        <v>8.3000000000000007</v>
      </c>
      <c r="F64">
        <v>16.7</v>
      </c>
    </row>
    <row r="65" spans="1:6" x14ac:dyDescent="0.3">
      <c r="B65" t="s">
        <v>44</v>
      </c>
      <c r="C65">
        <v>14</v>
      </c>
      <c r="D65">
        <v>58.3</v>
      </c>
      <c r="E65">
        <v>58.3</v>
      </c>
      <c r="F65">
        <v>75</v>
      </c>
    </row>
    <row r="66" spans="1:6" x14ac:dyDescent="0.3">
      <c r="B66" t="s">
        <v>553</v>
      </c>
      <c r="C66">
        <v>1</v>
      </c>
      <c r="D66">
        <v>4.2</v>
      </c>
      <c r="E66">
        <v>4.2</v>
      </c>
      <c r="F66">
        <v>79.2</v>
      </c>
    </row>
    <row r="67" spans="1:6" x14ac:dyDescent="0.3">
      <c r="B67" t="s">
        <v>554</v>
      </c>
      <c r="C67">
        <v>1</v>
      </c>
      <c r="D67">
        <v>4.2</v>
      </c>
      <c r="E67">
        <v>4.2</v>
      </c>
      <c r="F67">
        <v>83.3</v>
      </c>
    </row>
    <row r="68" spans="1:6" x14ac:dyDescent="0.3">
      <c r="B68" t="s">
        <v>555</v>
      </c>
      <c r="C68">
        <v>1</v>
      </c>
      <c r="D68">
        <v>4.2</v>
      </c>
      <c r="E68">
        <v>4.2</v>
      </c>
      <c r="F68">
        <v>87.5</v>
      </c>
    </row>
    <row r="69" spans="1:6" x14ac:dyDescent="0.3">
      <c r="B69" t="s">
        <v>556</v>
      </c>
      <c r="C69">
        <v>1</v>
      </c>
      <c r="D69">
        <v>4.2</v>
      </c>
      <c r="E69">
        <v>4.2</v>
      </c>
      <c r="F69">
        <v>91.7</v>
      </c>
    </row>
    <row r="70" spans="1:6" x14ac:dyDescent="0.3">
      <c r="B70" t="s">
        <v>557</v>
      </c>
      <c r="C70">
        <v>1</v>
      </c>
      <c r="D70">
        <v>4.2</v>
      </c>
      <c r="E70">
        <v>4.2</v>
      </c>
      <c r="F70">
        <v>95.8</v>
      </c>
    </row>
    <row r="71" spans="1:6" x14ac:dyDescent="0.3">
      <c r="B71" t="s">
        <v>558</v>
      </c>
      <c r="C71">
        <v>1</v>
      </c>
      <c r="D71">
        <v>4.2</v>
      </c>
      <c r="E71">
        <v>4.2</v>
      </c>
      <c r="F71">
        <v>100</v>
      </c>
    </row>
    <row r="72" spans="1:6" x14ac:dyDescent="0.3">
      <c r="B72" t="s">
        <v>11</v>
      </c>
      <c r="C72">
        <v>24</v>
      </c>
      <c r="D72">
        <v>100</v>
      </c>
      <c r="E72">
        <v>100</v>
      </c>
    </row>
    <row r="74" spans="1:6" x14ac:dyDescent="0.3">
      <c r="C74" t="s">
        <v>559</v>
      </c>
    </row>
    <row r="75" spans="1:6" x14ac:dyDescent="0.3">
      <c r="C75" t="s">
        <v>495</v>
      </c>
      <c r="D75" t="s">
        <v>12</v>
      </c>
      <c r="E75" t="s">
        <v>496</v>
      </c>
      <c r="F75" t="s">
        <v>497</v>
      </c>
    </row>
    <row r="76" spans="1:6" x14ac:dyDescent="0.3">
      <c r="A76" t="s">
        <v>9</v>
      </c>
      <c r="B76" t="s">
        <v>560</v>
      </c>
      <c r="C76">
        <v>7</v>
      </c>
      <c r="D76">
        <v>29.2</v>
      </c>
      <c r="E76">
        <v>29.2</v>
      </c>
      <c r="F76">
        <v>29.2</v>
      </c>
    </row>
    <row r="77" spans="1:6" x14ac:dyDescent="0.3">
      <c r="B77" t="s">
        <v>561</v>
      </c>
      <c r="C77">
        <v>1</v>
      </c>
      <c r="D77">
        <v>4.2</v>
      </c>
      <c r="E77">
        <v>4.2</v>
      </c>
      <c r="F77">
        <v>33.299999999999997</v>
      </c>
    </row>
    <row r="78" spans="1:6" x14ac:dyDescent="0.3">
      <c r="B78" t="s">
        <v>562</v>
      </c>
      <c r="C78">
        <v>10</v>
      </c>
      <c r="D78">
        <v>41.7</v>
      </c>
      <c r="E78">
        <v>41.7</v>
      </c>
      <c r="F78">
        <v>75</v>
      </c>
    </row>
    <row r="79" spans="1:6" x14ac:dyDescent="0.3">
      <c r="B79" t="s">
        <v>44</v>
      </c>
      <c r="C79">
        <v>1</v>
      </c>
      <c r="D79">
        <v>4.2</v>
      </c>
      <c r="E79">
        <v>4.2</v>
      </c>
      <c r="F79">
        <v>79.2</v>
      </c>
    </row>
    <row r="80" spans="1:6" x14ac:dyDescent="0.3">
      <c r="B80" t="s">
        <v>563</v>
      </c>
      <c r="C80">
        <v>1</v>
      </c>
      <c r="D80">
        <v>4.2</v>
      </c>
      <c r="E80">
        <v>4.2</v>
      </c>
      <c r="F80">
        <v>83.3</v>
      </c>
    </row>
    <row r="81" spans="1:6" x14ac:dyDescent="0.3">
      <c r="B81" t="s">
        <v>564</v>
      </c>
      <c r="C81">
        <v>2</v>
      </c>
      <c r="D81">
        <v>8.3000000000000007</v>
      </c>
      <c r="E81">
        <v>8.3000000000000007</v>
      </c>
      <c r="F81">
        <v>91.7</v>
      </c>
    </row>
    <row r="82" spans="1:6" x14ac:dyDescent="0.3">
      <c r="B82" t="s">
        <v>565</v>
      </c>
      <c r="C82">
        <v>1</v>
      </c>
      <c r="D82">
        <v>4.2</v>
      </c>
      <c r="E82">
        <v>4.2</v>
      </c>
      <c r="F82">
        <v>95.8</v>
      </c>
    </row>
    <row r="83" spans="1:6" x14ac:dyDescent="0.3">
      <c r="B83" t="s">
        <v>566</v>
      </c>
      <c r="C83">
        <v>1</v>
      </c>
      <c r="D83">
        <v>4.2</v>
      </c>
      <c r="E83">
        <v>4.2</v>
      </c>
      <c r="F83">
        <v>100</v>
      </c>
    </row>
    <row r="84" spans="1:6" x14ac:dyDescent="0.3">
      <c r="B84" t="s">
        <v>11</v>
      </c>
      <c r="C84">
        <v>24</v>
      </c>
      <c r="D84">
        <v>100</v>
      </c>
      <c r="E84">
        <v>100</v>
      </c>
    </row>
    <row r="86" spans="1:6" x14ac:dyDescent="0.3">
      <c r="C86" t="s">
        <v>567</v>
      </c>
    </row>
    <row r="87" spans="1:6" x14ac:dyDescent="0.3">
      <c r="C87" t="s">
        <v>495</v>
      </c>
      <c r="D87" t="s">
        <v>12</v>
      </c>
      <c r="E87" t="s">
        <v>496</v>
      </c>
      <c r="F87" t="s">
        <v>497</v>
      </c>
    </row>
    <row r="88" spans="1:6" x14ac:dyDescent="0.3">
      <c r="A88" t="s">
        <v>9</v>
      </c>
      <c r="B88" t="s">
        <v>568</v>
      </c>
      <c r="C88">
        <v>13</v>
      </c>
      <c r="D88">
        <v>54.2</v>
      </c>
      <c r="E88">
        <v>54.2</v>
      </c>
      <c r="F88">
        <v>54.2</v>
      </c>
    </row>
    <row r="89" spans="1:6" x14ac:dyDescent="0.3">
      <c r="B89" t="s">
        <v>569</v>
      </c>
      <c r="C89">
        <v>3</v>
      </c>
      <c r="D89">
        <v>12.5</v>
      </c>
      <c r="E89">
        <v>12.5</v>
      </c>
      <c r="F89">
        <v>66.7</v>
      </c>
    </row>
    <row r="90" spans="1:6" x14ac:dyDescent="0.3">
      <c r="B90" t="s">
        <v>570</v>
      </c>
      <c r="C90">
        <v>1</v>
      </c>
      <c r="D90">
        <v>4.2</v>
      </c>
      <c r="E90">
        <v>4.2</v>
      </c>
      <c r="F90">
        <v>70.8</v>
      </c>
    </row>
    <row r="91" spans="1:6" x14ac:dyDescent="0.3">
      <c r="B91" t="s">
        <v>571</v>
      </c>
      <c r="C91">
        <v>1</v>
      </c>
      <c r="D91">
        <v>4.2</v>
      </c>
      <c r="E91">
        <v>4.2</v>
      </c>
      <c r="F91">
        <v>75</v>
      </c>
    </row>
    <row r="92" spans="1:6" x14ac:dyDescent="0.3">
      <c r="B92" t="s">
        <v>572</v>
      </c>
      <c r="C92">
        <v>2</v>
      </c>
      <c r="D92">
        <v>8.3000000000000007</v>
      </c>
      <c r="E92">
        <v>8.3000000000000007</v>
      </c>
      <c r="F92">
        <v>83.3</v>
      </c>
    </row>
    <row r="93" spans="1:6" x14ac:dyDescent="0.3">
      <c r="B93" t="s">
        <v>573</v>
      </c>
      <c r="C93">
        <v>2</v>
      </c>
      <c r="D93">
        <v>8.3000000000000007</v>
      </c>
      <c r="E93">
        <v>8.3000000000000007</v>
      </c>
      <c r="F93">
        <v>91.7</v>
      </c>
    </row>
    <row r="94" spans="1:6" x14ac:dyDescent="0.3">
      <c r="B94" t="s">
        <v>574</v>
      </c>
      <c r="C94">
        <v>1</v>
      </c>
      <c r="D94">
        <v>4.2</v>
      </c>
      <c r="E94">
        <v>4.2</v>
      </c>
      <c r="F94">
        <v>95.8</v>
      </c>
    </row>
    <row r="95" spans="1:6" x14ac:dyDescent="0.3">
      <c r="B95" t="s">
        <v>575</v>
      </c>
      <c r="C95">
        <v>1</v>
      </c>
      <c r="D95">
        <v>4.2</v>
      </c>
      <c r="E95">
        <v>4.2</v>
      </c>
      <c r="F95">
        <v>100</v>
      </c>
    </row>
    <row r="96" spans="1:6" x14ac:dyDescent="0.3">
      <c r="B96" t="s">
        <v>11</v>
      </c>
      <c r="C96">
        <v>24</v>
      </c>
      <c r="D96">
        <v>100</v>
      </c>
      <c r="E96">
        <v>100</v>
      </c>
    </row>
    <row r="98" spans="1:6" x14ac:dyDescent="0.3">
      <c r="C98" t="s">
        <v>576</v>
      </c>
    </row>
    <row r="99" spans="1:6" x14ac:dyDescent="0.3">
      <c r="C99" t="s">
        <v>495</v>
      </c>
      <c r="D99" t="s">
        <v>12</v>
      </c>
      <c r="E99" t="s">
        <v>496</v>
      </c>
      <c r="F99" t="s">
        <v>497</v>
      </c>
    </row>
    <row r="100" spans="1:6" x14ac:dyDescent="0.3">
      <c r="A100" t="s">
        <v>9</v>
      </c>
      <c r="B100" t="s">
        <v>577</v>
      </c>
      <c r="C100">
        <v>6</v>
      </c>
      <c r="D100">
        <v>25</v>
      </c>
      <c r="E100">
        <v>25</v>
      </c>
      <c r="F100">
        <v>25</v>
      </c>
    </row>
    <row r="101" spans="1:6" x14ac:dyDescent="0.3">
      <c r="B101" t="s">
        <v>578</v>
      </c>
      <c r="C101">
        <v>7</v>
      </c>
      <c r="D101">
        <v>29.2</v>
      </c>
      <c r="E101">
        <v>29.2</v>
      </c>
      <c r="F101">
        <v>54.2</v>
      </c>
    </row>
    <row r="102" spans="1:6" x14ac:dyDescent="0.3">
      <c r="B102" t="s">
        <v>579</v>
      </c>
      <c r="C102">
        <v>5</v>
      </c>
      <c r="D102">
        <v>20.8</v>
      </c>
      <c r="E102">
        <v>20.8</v>
      </c>
      <c r="F102">
        <v>75</v>
      </c>
    </row>
    <row r="103" spans="1:6" x14ac:dyDescent="0.3">
      <c r="B103" t="s">
        <v>580</v>
      </c>
      <c r="C103">
        <v>1</v>
      </c>
      <c r="D103">
        <v>4.2</v>
      </c>
      <c r="E103">
        <v>4.2</v>
      </c>
      <c r="F103">
        <v>79.2</v>
      </c>
    </row>
    <row r="104" spans="1:6" x14ac:dyDescent="0.3">
      <c r="B104" t="s">
        <v>581</v>
      </c>
      <c r="C104">
        <v>1</v>
      </c>
      <c r="D104">
        <v>4.2</v>
      </c>
      <c r="E104">
        <v>4.2</v>
      </c>
      <c r="F104">
        <v>83.3</v>
      </c>
    </row>
    <row r="105" spans="1:6" x14ac:dyDescent="0.3">
      <c r="B105" t="s">
        <v>582</v>
      </c>
      <c r="C105">
        <v>2</v>
      </c>
      <c r="D105">
        <v>8.3000000000000007</v>
      </c>
      <c r="E105">
        <v>8.3000000000000007</v>
      </c>
      <c r="F105">
        <v>91.7</v>
      </c>
    </row>
    <row r="106" spans="1:6" x14ac:dyDescent="0.3">
      <c r="B106" t="s">
        <v>583</v>
      </c>
      <c r="C106">
        <v>1</v>
      </c>
      <c r="D106">
        <v>4.2</v>
      </c>
      <c r="E106">
        <v>4.2</v>
      </c>
      <c r="F106">
        <v>95.8</v>
      </c>
    </row>
    <row r="107" spans="1:6" x14ac:dyDescent="0.3">
      <c r="B107" t="s">
        <v>584</v>
      </c>
      <c r="C107">
        <v>1</v>
      </c>
      <c r="D107">
        <v>4.2</v>
      </c>
      <c r="E107">
        <v>4.2</v>
      </c>
      <c r="F107">
        <v>100</v>
      </c>
    </row>
    <row r="108" spans="1:6" x14ac:dyDescent="0.3">
      <c r="B108" t="s">
        <v>11</v>
      </c>
      <c r="C108">
        <v>24</v>
      </c>
      <c r="D108">
        <v>100</v>
      </c>
      <c r="E108">
        <v>100</v>
      </c>
    </row>
    <row r="110" spans="1:6" x14ac:dyDescent="0.3">
      <c r="C110" t="s">
        <v>585</v>
      </c>
    </row>
    <row r="111" spans="1:6" x14ac:dyDescent="0.3">
      <c r="C111" t="s">
        <v>495</v>
      </c>
      <c r="D111" t="s">
        <v>12</v>
      </c>
      <c r="E111" t="s">
        <v>496</v>
      </c>
      <c r="F111" t="s">
        <v>497</v>
      </c>
    </row>
    <row r="112" spans="1:6" x14ac:dyDescent="0.3">
      <c r="A112" t="s">
        <v>9</v>
      </c>
      <c r="B112" t="s">
        <v>586</v>
      </c>
      <c r="C112">
        <v>1</v>
      </c>
      <c r="D112">
        <v>4.2</v>
      </c>
      <c r="E112">
        <v>4.2</v>
      </c>
      <c r="F112">
        <v>4.2</v>
      </c>
    </row>
    <row r="113" spans="1:6" x14ac:dyDescent="0.3">
      <c r="B113" t="s">
        <v>587</v>
      </c>
      <c r="C113">
        <v>1</v>
      </c>
      <c r="D113">
        <v>4.2</v>
      </c>
      <c r="E113">
        <v>4.2</v>
      </c>
      <c r="F113">
        <v>8.3000000000000007</v>
      </c>
    </row>
    <row r="114" spans="1:6" x14ac:dyDescent="0.3">
      <c r="B114" t="s">
        <v>588</v>
      </c>
      <c r="C114">
        <v>13</v>
      </c>
      <c r="D114">
        <v>54.2</v>
      </c>
      <c r="E114">
        <v>54.2</v>
      </c>
      <c r="F114">
        <v>62.5</v>
      </c>
    </row>
    <row r="115" spans="1:6" x14ac:dyDescent="0.3">
      <c r="B115" t="s">
        <v>589</v>
      </c>
      <c r="C115">
        <v>4</v>
      </c>
      <c r="D115">
        <v>16.7</v>
      </c>
      <c r="E115">
        <v>16.7</v>
      </c>
      <c r="F115">
        <v>79.2</v>
      </c>
    </row>
    <row r="116" spans="1:6" x14ac:dyDescent="0.3">
      <c r="B116" t="s">
        <v>590</v>
      </c>
      <c r="C116">
        <v>1</v>
      </c>
      <c r="D116">
        <v>4.2</v>
      </c>
      <c r="E116">
        <v>4.2</v>
      </c>
      <c r="F116">
        <v>83.3</v>
      </c>
    </row>
    <row r="117" spans="1:6" x14ac:dyDescent="0.3">
      <c r="B117" t="s">
        <v>591</v>
      </c>
      <c r="C117">
        <v>1</v>
      </c>
      <c r="D117">
        <v>4.2</v>
      </c>
      <c r="E117">
        <v>4.2</v>
      </c>
      <c r="F117">
        <v>87.5</v>
      </c>
    </row>
    <row r="118" spans="1:6" x14ac:dyDescent="0.3">
      <c r="B118" t="s">
        <v>592</v>
      </c>
      <c r="C118">
        <v>1</v>
      </c>
      <c r="D118">
        <v>4.2</v>
      </c>
      <c r="E118">
        <v>4.2</v>
      </c>
      <c r="F118">
        <v>91.7</v>
      </c>
    </row>
    <row r="119" spans="1:6" x14ac:dyDescent="0.3">
      <c r="B119" t="s">
        <v>593</v>
      </c>
      <c r="C119">
        <v>1</v>
      </c>
      <c r="D119">
        <v>4.2</v>
      </c>
      <c r="E119">
        <v>4.2</v>
      </c>
      <c r="F119">
        <v>95.8</v>
      </c>
    </row>
    <row r="120" spans="1:6" x14ac:dyDescent="0.3">
      <c r="B120" t="s">
        <v>594</v>
      </c>
      <c r="C120">
        <v>1</v>
      </c>
      <c r="D120">
        <v>4.2</v>
      </c>
      <c r="E120">
        <v>4.2</v>
      </c>
      <c r="F120">
        <v>100</v>
      </c>
    </row>
    <row r="121" spans="1:6" x14ac:dyDescent="0.3">
      <c r="B121" t="s">
        <v>11</v>
      </c>
      <c r="C121">
        <v>24</v>
      </c>
      <c r="D121">
        <v>100</v>
      </c>
      <c r="E121">
        <v>100</v>
      </c>
    </row>
    <row r="123" spans="1:6" x14ac:dyDescent="0.3">
      <c r="C123" t="s">
        <v>595</v>
      </c>
    </row>
    <row r="124" spans="1:6" x14ac:dyDescent="0.3">
      <c r="C124" t="s">
        <v>495</v>
      </c>
      <c r="D124" t="s">
        <v>12</v>
      </c>
      <c r="E124" t="s">
        <v>496</v>
      </c>
      <c r="F124" t="s">
        <v>497</v>
      </c>
    </row>
    <row r="125" spans="1:6" x14ac:dyDescent="0.3">
      <c r="A125" t="s">
        <v>9</v>
      </c>
      <c r="B125" t="s">
        <v>49</v>
      </c>
      <c r="C125">
        <v>4</v>
      </c>
      <c r="D125">
        <v>16.7</v>
      </c>
      <c r="E125">
        <v>16.7</v>
      </c>
      <c r="F125">
        <v>16.7</v>
      </c>
    </row>
    <row r="126" spans="1:6" x14ac:dyDescent="0.3">
      <c r="B126" t="s">
        <v>596</v>
      </c>
      <c r="C126">
        <v>4</v>
      </c>
      <c r="D126">
        <v>16.7</v>
      </c>
      <c r="E126">
        <v>16.7</v>
      </c>
      <c r="F126">
        <v>33.299999999999997</v>
      </c>
    </row>
    <row r="127" spans="1:6" x14ac:dyDescent="0.3">
      <c r="B127" t="s">
        <v>597</v>
      </c>
      <c r="C127">
        <v>10</v>
      </c>
      <c r="D127">
        <v>41.7</v>
      </c>
      <c r="E127">
        <v>41.7</v>
      </c>
      <c r="F127">
        <v>75</v>
      </c>
    </row>
    <row r="128" spans="1:6" x14ac:dyDescent="0.3">
      <c r="B128" t="s">
        <v>598</v>
      </c>
      <c r="C128">
        <v>1</v>
      </c>
      <c r="D128">
        <v>4.2</v>
      </c>
      <c r="E128">
        <v>4.2</v>
      </c>
      <c r="F128">
        <v>79.2</v>
      </c>
    </row>
    <row r="129" spans="1:6" x14ac:dyDescent="0.3">
      <c r="B129" t="s">
        <v>599</v>
      </c>
      <c r="C129">
        <v>1</v>
      </c>
      <c r="D129">
        <v>4.2</v>
      </c>
      <c r="E129">
        <v>4.2</v>
      </c>
      <c r="F129">
        <v>83.3</v>
      </c>
    </row>
    <row r="130" spans="1:6" x14ac:dyDescent="0.3">
      <c r="B130" t="s">
        <v>600</v>
      </c>
      <c r="C130">
        <v>1</v>
      </c>
      <c r="D130">
        <v>4.2</v>
      </c>
      <c r="E130">
        <v>4.2</v>
      </c>
      <c r="F130">
        <v>87.5</v>
      </c>
    </row>
    <row r="131" spans="1:6" x14ac:dyDescent="0.3">
      <c r="B131" t="s">
        <v>601</v>
      </c>
      <c r="C131">
        <v>1</v>
      </c>
      <c r="D131">
        <v>4.2</v>
      </c>
      <c r="E131">
        <v>4.2</v>
      </c>
      <c r="F131">
        <v>91.7</v>
      </c>
    </row>
    <row r="132" spans="1:6" x14ac:dyDescent="0.3">
      <c r="B132" t="s">
        <v>602</v>
      </c>
      <c r="C132">
        <v>2</v>
      </c>
      <c r="D132">
        <v>8.3000000000000007</v>
      </c>
      <c r="E132">
        <v>8.3000000000000007</v>
      </c>
      <c r="F132">
        <v>100</v>
      </c>
    </row>
    <row r="133" spans="1:6" x14ac:dyDescent="0.3">
      <c r="B133" t="s">
        <v>11</v>
      </c>
      <c r="C133">
        <v>24</v>
      </c>
      <c r="D133">
        <v>100</v>
      </c>
      <c r="E133">
        <v>100</v>
      </c>
    </row>
    <row r="135" spans="1:6" x14ac:dyDescent="0.3">
      <c r="C135" t="s">
        <v>603</v>
      </c>
    </row>
    <row r="136" spans="1:6" x14ac:dyDescent="0.3">
      <c r="C136" t="s">
        <v>495</v>
      </c>
      <c r="D136" t="s">
        <v>12</v>
      </c>
      <c r="E136" t="s">
        <v>496</v>
      </c>
      <c r="F136" t="s">
        <v>497</v>
      </c>
    </row>
    <row r="137" spans="1:6" x14ac:dyDescent="0.3">
      <c r="A137" t="s">
        <v>9</v>
      </c>
      <c r="B137" t="s">
        <v>604</v>
      </c>
      <c r="C137">
        <v>1</v>
      </c>
      <c r="D137">
        <v>4.2</v>
      </c>
      <c r="E137">
        <v>4.2</v>
      </c>
      <c r="F137">
        <v>4.2</v>
      </c>
    </row>
    <row r="138" spans="1:6" x14ac:dyDescent="0.3">
      <c r="B138" t="s">
        <v>605</v>
      </c>
      <c r="C138">
        <v>13</v>
      </c>
      <c r="D138">
        <v>54.2</v>
      </c>
      <c r="E138">
        <v>54.2</v>
      </c>
      <c r="F138">
        <v>58.3</v>
      </c>
    </row>
    <row r="139" spans="1:6" x14ac:dyDescent="0.3">
      <c r="B139" t="s">
        <v>606</v>
      </c>
      <c r="C139">
        <v>1</v>
      </c>
      <c r="D139">
        <v>4.2</v>
      </c>
      <c r="E139">
        <v>4.2</v>
      </c>
      <c r="F139">
        <v>62.5</v>
      </c>
    </row>
    <row r="140" spans="1:6" x14ac:dyDescent="0.3">
      <c r="B140" t="s">
        <v>607</v>
      </c>
      <c r="C140">
        <v>1</v>
      </c>
      <c r="D140">
        <v>4.2</v>
      </c>
      <c r="E140">
        <v>4.2</v>
      </c>
      <c r="F140">
        <v>66.7</v>
      </c>
    </row>
    <row r="141" spans="1:6" x14ac:dyDescent="0.3">
      <c r="B141" t="s">
        <v>608</v>
      </c>
      <c r="C141">
        <v>1</v>
      </c>
      <c r="D141">
        <v>4.2</v>
      </c>
      <c r="E141">
        <v>4.2</v>
      </c>
      <c r="F141">
        <v>70.8</v>
      </c>
    </row>
    <row r="142" spans="1:6" x14ac:dyDescent="0.3">
      <c r="B142" t="s">
        <v>609</v>
      </c>
      <c r="C142">
        <v>1</v>
      </c>
      <c r="D142">
        <v>4.2</v>
      </c>
      <c r="E142">
        <v>4.2</v>
      </c>
      <c r="F142">
        <v>75</v>
      </c>
    </row>
    <row r="143" spans="1:6" x14ac:dyDescent="0.3">
      <c r="B143" t="s">
        <v>610</v>
      </c>
      <c r="C143">
        <v>1</v>
      </c>
      <c r="D143">
        <v>4.2</v>
      </c>
      <c r="E143">
        <v>4.2</v>
      </c>
      <c r="F143">
        <v>79.2</v>
      </c>
    </row>
    <row r="144" spans="1:6" x14ac:dyDescent="0.3">
      <c r="B144" t="s">
        <v>498</v>
      </c>
      <c r="C144">
        <v>3</v>
      </c>
      <c r="D144">
        <v>12.5</v>
      </c>
      <c r="E144">
        <v>12.5</v>
      </c>
      <c r="F144">
        <v>91.7</v>
      </c>
    </row>
    <row r="145" spans="1:6" x14ac:dyDescent="0.3">
      <c r="B145" t="s">
        <v>611</v>
      </c>
      <c r="C145">
        <v>1</v>
      </c>
      <c r="D145">
        <v>4.2</v>
      </c>
      <c r="E145">
        <v>4.2</v>
      </c>
      <c r="F145">
        <v>95.8</v>
      </c>
    </row>
    <row r="146" spans="1:6" x14ac:dyDescent="0.3">
      <c r="B146" t="s">
        <v>612</v>
      </c>
      <c r="C146">
        <v>1</v>
      </c>
      <c r="D146">
        <v>4.2</v>
      </c>
      <c r="E146">
        <v>4.2</v>
      </c>
      <c r="F146">
        <v>100</v>
      </c>
    </row>
    <row r="147" spans="1:6" x14ac:dyDescent="0.3">
      <c r="B147" t="s">
        <v>11</v>
      </c>
      <c r="C147">
        <v>24</v>
      </c>
      <c r="D147">
        <v>100</v>
      </c>
      <c r="E147">
        <v>100</v>
      </c>
    </row>
    <row r="149" spans="1:6" x14ac:dyDescent="0.3">
      <c r="C149" t="s">
        <v>613</v>
      </c>
    </row>
    <row r="150" spans="1:6" x14ac:dyDescent="0.3">
      <c r="C150" t="s">
        <v>495</v>
      </c>
      <c r="D150" t="s">
        <v>12</v>
      </c>
      <c r="E150" t="s">
        <v>496</v>
      </c>
      <c r="F150" t="s">
        <v>497</v>
      </c>
    </row>
    <row r="151" spans="1:6" x14ac:dyDescent="0.3">
      <c r="A151" t="s">
        <v>9</v>
      </c>
      <c r="B151" t="s">
        <v>614</v>
      </c>
      <c r="C151">
        <v>1</v>
      </c>
      <c r="D151">
        <v>4.2</v>
      </c>
      <c r="E151">
        <v>4.2</v>
      </c>
      <c r="F151">
        <v>4.2</v>
      </c>
    </row>
    <row r="152" spans="1:6" x14ac:dyDescent="0.3">
      <c r="B152" t="s">
        <v>615</v>
      </c>
      <c r="C152">
        <v>1</v>
      </c>
      <c r="D152">
        <v>4.2</v>
      </c>
      <c r="E152">
        <v>4.2</v>
      </c>
      <c r="F152">
        <v>8.3000000000000007</v>
      </c>
    </row>
    <row r="153" spans="1:6" x14ac:dyDescent="0.3">
      <c r="B153" t="s">
        <v>616</v>
      </c>
      <c r="C153">
        <v>1</v>
      </c>
      <c r="D153">
        <v>4.2</v>
      </c>
      <c r="E153">
        <v>4.2</v>
      </c>
      <c r="F153">
        <v>12.5</v>
      </c>
    </row>
    <row r="154" spans="1:6" x14ac:dyDescent="0.3">
      <c r="B154" t="s">
        <v>617</v>
      </c>
      <c r="C154">
        <v>1</v>
      </c>
      <c r="D154">
        <v>4.2</v>
      </c>
      <c r="E154">
        <v>4.2</v>
      </c>
      <c r="F154">
        <v>16.7</v>
      </c>
    </row>
    <row r="155" spans="1:6" x14ac:dyDescent="0.3">
      <c r="B155" t="s">
        <v>618</v>
      </c>
      <c r="C155">
        <v>1</v>
      </c>
      <c r="D155">
        <v>4.2</v>
      </c>
      <c r="E155">
        <v>4.2</v>
      </c>
      <c r="F155">
        <v>20.8</v>
      </c>
    </row>
    <row r="156" spans="1:6" x14ac:dyDescent="0.3">
      <c r="B156" t="s">
        <v>619</v>
      </c>
      <c r="C156">
        <v>1</v>
      </c>
      <c r="D156">
        <v>4.2</v>
      </c>
      <c r="E156">
        <v>4.2</v>
      </c>
      <c r="F156">
        <v>25</v>
      </c>
    </row>
    <row r="157" spans="1:6" x14ac:dyDescent="0.3">
      <c r="B157" t="s">
        <v>620</v>
      </c>
      <c r="C157">
        <v>13</v>
      </c>
      <c r="D157">
        <v>54.2</v>
      </c>
      <c r="E157">
        <v>54.2</v>
      </c>
      <c r="F157">
        <v>79.2</v>
      </c>
    </row>
    <row r="158" spans="1:6" x14ac:dyDescent="0.3">
      <c r="B158" t="s">
        <v>621</v>
      </c>
      <c r="C158">
        <v>1</v>
      </c>
      <c r="D158">
        <v>4.2</v>
      </c>
      <c r="E158">
        <v>4.2</v>
      </c>
      <c r="F158">
        <v>83.3</v>
      </c>
    </row>
    <row r="159" spans="1:6" x14ac:dyDescent="0.3">
      <c r="B159" t="s">
        <v>622</v>
      </c>
      <c r="C159">
        <v>1</v>
      </c>
      <c r="D159">
        <v>4.2</v>
      </c>
      <c r="E159">
        <v>4.2</v>
      </c>
      <c r="F159">
        <v>87.5</v>
      </c>
    </row>
    <row r="160" spans="1:6" x14ac:dyDescent="0.3">
      <c r="B160" t="s">
        <v>623</v>
      </c>
      <c r="C160">
        <v>1</v>
      </c>
      <c r="D160">
        <v>4.2</v>
      </c>
      <c r="E160">
        <v>4.2</v>
      </c>
      <c r="F160">
        <v>91.7</v>
      </c>
    </row>
    <row r="161" spans="1:6" x14ac:dyDescent="0.3">
      <c r="B161" t="s">
        <v>624</v>
      </c>
      <c r="C161">
        <v>1</v>
      </c>
      <c r="D161">
        <v>4.2</v>
      </c>
      <c r="E161">
        <v>4.2</v>
      </c>
      <c r="F161">
        <v>95.8</v>
      </c>
    </row>
    <row r="162" spans="1:6" x14ac:dyDescent="0.3">
      <c r="B162" t="s">
        <v>625</v>
      </c>
      <c r="C162">
        <v>1</v>
      </c>
      <c r="D162">
        <v>4.2</v>
      </c>
      <c r="E162">
        <v>4.2</v>
      </c>
      <c r="F162">
        <v>100</v>
      </c>
    </row>
    <row r="163" spans="1:6" x14ac:dyDescent="0.3">
      <c r="B163" t="s">
        <v>11</v>
      </c>
      <c r="C163">
        <v>24</v>
      </c>
      <c r="D163">
        <v>100</v>
      </c>
      <c r="E163">
        <v>100</v>
      </c>
    </row>
    <row r="165" spans="1:6" x14ac:dyDescent="0.3">
      <c r="C165" t="s">
        <v>626</v>
      </c>
    </row>
    <row r="166" spans="1:6" x14ac:dyDescent="0.3">
      <c r="C166" t="s">
        <v>495</v>
      </c>
      <c r="D166" t="s">
        <v>12</v>
      </c>
      <c r="E166" t="s">
        <v>496</v>
      </c>
      <c r="F166" t="s">
        <v>497</v>
      </c>
    </row>
    <row r="167" spans="1:6" x14ac:dyDescent="0.3">
      <c r="A167" t="s">
        <v>9</v>
      </c>
      <c r="B167" t="s">
        <v>627</v>
      </c>
      <c r="C167">
        <v>1</v>
      </c>
      <c r="D167">
        <v>4.2</v>
      </c>
      <c r="E167">
        <v>4.2</v>
      </c>
      <c r="F167">
        <v>4.2</v>
      </c>
    </row>
    <row r="168" spans="1:6" x14ac:dyDescent="0.3">
      <c r="B168" t="s">
        <v>628</v>
      </c>
      <c r="C168">
        <v>1</v>
      </c>
      <c r="D168">
        <v>4.2</v>
      </c>
      <c r="E168">
        <v>4.2</v>
      </c>
      <c r="F168">
        <v>8.3000000000000007</v>
      </c>
    </row>
    <row r="169" spans="1:6" x14ac:dyDescent="0.3">
      <c r="B169" t="s">
        <v>629</v>
      </c>
      <c r="C169">
        <v>1</v>
      </c>
      <c r="D169">
        <v>4.2</v>
      </c>
      <c r="E169">
        <v>4.2</v>
      </c>
      <c r="F169">
        <v>12.5</v>
      </c>
    </row>
    <row r="170" spans="1:6" x14ac:dyDescent="0.3">
      <c r="B170" t="s">
        <v>630</v>
      </c>
      <c r="C170">
        <v>12</v>
      </c>
      <c r="D170">
        <v>50</v>
      </c>
      <c r="E170">
        <v>50</v>
      </c>
      <c r="F170">
        <v>62.5</v>
      </c>
    </row>
    <row r="171" spans="1:6" x14ac:dyDescent="0.3">
      <c r="B171" t="s">
        <v>631</v>
      </c>
      <c r="C171">
        <v>1</v>
      </c>
      <c r="D171">
        <v>4.2</v>
      </c>
      <c r="E171">
        <v>4.2</v>
      </c>
      <c r="F171">
        <v>66.7</v>
      </c>
    </row>
    <row r="172" spans="1:6" x14ac:dyDescent="0.3">
      <c r="B172" t="s">
        <v>632</v>
      </c>
      <c r="C172">
        <v>1</v>
      </c>
      <c r="D172">
        <v>4.2</v>
      </c>
      <c r="E172">
        <v>4.2</v>
      </c>
      <c r="F172">
        <v>70.8</v>
      </c>
    </row>
    <row r="173" spans="1:6" x14ac:dyDescent="0.3">
      <c r="B173" t="s">
        <v>633</v>
      </c>
      <c r="C173">
        <v>1</v>
      </c>
      <c r="D173">
        <v>4.2</v>
      </c>
      <c r="E173">
        <v>4.2</v>
      </c>
      <c r="F173">
        <v>75</v>
      </c>
    </row>
    <row r="174" spans="1:6" x14ac:dyDescent="0.3">
      <c r="B174" t="s">
        <v>634</v>
      </c>
      <c r="C174">
        <v>1</v>
      </c>
      <c r="D174">
        <v>4.2</v>
      </c>
      <c r="E174">
        <v>4.2</v>
      </c>
      <c r="F174">
        <v>79.2</v>
      </c>
    </row>
    <row r="175" spans="1:6" x14ac:dyDescent="0.3">
      <c r="B175" t="s">
        <v>635</v>
      </c>
      <c r="C175">
        <v>2</v>
      </c>
      <c r="D175">
        <v>8.3000000000000007</v>
      </c>
      <c r="E175">
        <v>8.3000000000000007</v>
      </c>
      <c r="F175">
        <v>87.5</v>
      </c>
    </row>
    <row r="176" spans="1:6" x14ac:dyDescent="0.3">
      <c r="B176" t="s">
        <v>636</v>
      </c>
      <c r="C176">
        <v>2</v>
      </c>
      <c r="D176">
        <v>8.3000000000000007</v>
      </c>
      <c r="E176">
        <v>8.3000000000000007</v>
      </c>
      <c r="F176">
        <v>95.8</v>
      </c>
    </row>
    <row r="177" spans="1:6" x14ac:dyDescent="0.3">
      <c r="B177" t="s">
        <v>637</v>
      </c>
      <c r="C177">
        <v>1</v>
      </c>
      <c r="D177">
        <v>4.2</v>
      </c>
      <c r="E177">
        <v>4.2</v>
      </c>
      <c r="F177">
        <v>100</v>
      </c>
    </row>
    <row r="178" spans="1:6" x14ac:dyDescent="0.3">
      <c r="B178" t="s">
        <v>11</v>
      </c>
      <c r="C178">
        <v>24</v>
      </c>
      <c r="D178">
        <v>100</v>
      </c>
      <c r="E178">
        <v>100</v>
      </c>
    </row>
    <row r="180" spans="1:6" x14ac:dyDescent="0.3">
      <c r="C180" t="s">
        <v>638</v>
      </c>
    </row>
    <row r="181" spans="1:6" x14ac:dyDescent="0.3">
      <c r="C181" t="s">
        <v>495</v>
      </c>
      <c r="D181" t="s">
        <v>12</v>
      </c>
      <c r="E181" t="s">
        <v>496</v>
      </c>
      <c r="F181" t="s">
        <v>497</v>
      </c>
    </row>
    <row r="182" spans="1:6" x14ac:dyDescent="0.3">
      <c r="A182" t="s">
        <v>9</v>
      </c>
      <c r="B182" t="s">
        <v>49</v>
      </c>
      <c r="C182">
        <v>19</v>
      </c>
      <c r="D182">
        <v>79.2</v>
      </c>
      <c r="E182">
        <v>79.2</v>
      </c>
      <c r="F182">
        <v>79.2</v>
      </c>
    </row>
    <row r="183" spans="1:6" x14ac:dyDescent="0.3">
      <c r="B183" t="s">
        <v>639</v>
      </c>
      <c r="C183">
        <v>1</v>
      </c>
      <c r="D183">
        <v>4.2</v>
      </c>
      <c r="E183">
        <v>4.2</v>
      </c>
      <c r="F183">
        <v>83.3</v>
      </c>
    </row>
    <row r="184" spans="1:6" x14ac:dyDescent="0.3">
      <c r="B184" t="s">
        <v>640</v>
      </c>
      <c r="C184">
        <v>1</v>
      </c>
      <c r="D184">
        <v>4.2</v>
      </c>
      <c r="E184">
        <v>4.2</v>
      </c>
      <c r="F184">
        <v>87.5</v>
      </c>
    </row>
    <row r="185" spans="1:6" x14ac:dyDescent="0.3">
      <c r="B185" t="s">
        <v>641</v>
      </c>
      <c r="C185">
        <v>1</v>
      </c>
      <c r="D185">
        <v>4.2</v>
      </c>
      <c r="E185">
        <v>4.2</v>
      </c>
      <c r="F185">
        <v>91.7</v>
      </c>
    </row>
    <row r="186" spans="1:6" x14ac:dyDescent="0.3">
      <c r="B186" t="s">
        <v>642</v>
      </c>
      <c r="C186">
        <v>1</v>
      </c>
      <c r="D186">
        <v>4.2</v>
      </c>
      <c r="E186">
        <v>4.2</v>
      </c>
      <c r="F186">
        <v>95.8</v>
      </c>
    </row>
    <row r="187" spans="1:6" x14ac:dyDescent="0.3">
      <c r="B187" t="s">
        <v>643</v>
      </c>
      <c r="C187">
        <v>1</v>
      </c>
      <c r="D187">
        <v>4.2</v>
      </c>
      <c r="E187">
        <v>4.2</v>
      </c>
      <c r="F187">
        <v>100</v>
      </c>
    </row>
    <row r="188" spans="1:6" x14ac:dyDescent="0.3">
      <c r="B188" t="s">
        <v>11</v>
      </c>
      <c r="C188">
        <v>24</v>
      </c>
      <c r="D188">
        <v>100</v>
      </c>
      <c r="E188">
        <v>100</v>
      </c>
    </row>
    <row r="190" spans="1:6" x14ac:dyDescent="0.3">
      <c r="C190" t="s">
        <v>644</v>
      </c>
    </row>
    <row r="191" spans="1:6" x14ac:dyDescent="0.3">
      <c r="C191" t="s">
        <v>495</v>
      </c>
      <c r="D191" t="s">
        <v>12</v>
      </c>
      <c r="E191" t="s">
        <v>496</v>
      </c>
      <c r="F191" t="s">
        <v>497</v>
      </c>
    </row>
    <row r="192" spans="1:6" x14ac:dyDescent="0.3">
      <c r="A192" t="s">
        <v>9</v>
      </c>
      <c r="B192" t="s">
        <v>565</v>
      </c>
      <c r="C192">
        <v>7</v>
      </c>
      <c r="D192">
        <v>29.2</v>
      </c>
      <c r="E192">
        <v>29.2</v>
      </c>
      <c r="F192">
        <v>29.2</v>
      </c>
    </row>
    <row r="193" spans="1:6" x14ac:dyDescent="0.3">
      <c r="B193" t="s">
        <v>645</v>
      </c>
      <c r="C193">
        <v>7</v>
      </c>
      <c r="D193">
        <v>29.2</v>
      </c>
      <c r="E193">
        <v>29.2</v>
      </c>
      <c r="F193">
        <v>58.3</v>
      </c>
    </row>
    <row r="194" spans="1:6" x14ac:dyDescent="0.3">
      <c r="B194" t="s">
        <v>646</v>
      </c>
      <c r="C194">
        <v>3</v>
      </c>
      <c r="D194">
        <v>12.5</v>
      </c>
      <c r="E194">
        <v>12.5</v>
      </c>
      <c r="F194">
        <v>70.8</v>
      </c>
    </row>
    <row r="195" spans="1:6" x14ac:dyDescent="0.3">
      <c r="B195" t="s">
        <v>647</v>
      </c>
      <c r="C195">
        <v>2</v>
      </c>
      <c r="D195">
        <v>8.3000000000000007</v>
      </c>
      <c r="E195">
        <v>8.3000000000000007</v>
      </c>
      <c r="F195">
        <v>79.2</v>
      </c>
    </row>
    <row r="196" spans="1:6" x14ac:dyDescent="0.3">
      <c r="B196" t="s">
        <v>648</v>
      </c>
      <c r="C196">
        <v>1</v>
      </c>
      <c r="D196">
        <v>4.2</v>
      </c>
      <c r="E196">
        <v>4.2</v>
      </c>
      <c r="F196">
        <v>83.3</v>
      </c>
    </row>
    <row r="197" spans="1:6" x14ac:dyDescent="0.3">
      <c r="B197" t="s">
        <v>498</v>
      </c>
      <c r="C197">
        <v>1</v>
      </c>
      <c r="D197">
        <v>4.2</v>
      </c>
      <c r="E197">
        <v>4.2</v>
      </c>
      <c r="F197">
        <v>87.5</v>
      </c>
    </row>
    <row r="198" spans="1:6" x14ac:dyDescent="0.3">
      <c r="B198" t="s">
        <v>649</v>
      </c>
      <c r="C198">
        <v>1</v>
      </c>
      <c r="D198">
        <v>4.2</v>
      </c>
      <c r="E198">
        <v>4.2</v>
      </c>
      <c r="F198">
        <v>91.7</v>
      </c>
    </row>
    <row r="199" spans="1:6" x14ac:dyDescent="0.3">
      <c r="B199" t="s">
        <v>650</v>
      </c>
      <c r="C199">
        <v>1</v>
      </c>
      <c r="D199">
        <v>4.2</v>
      </c>
      <c r="E199">
        <v>4.2</v>
      </c>
      <c r="F199">
        <v>95.8</v>
      </c>
    </row>
    <row r="200" spans="1:6" x14ac:dyDescent="0.3">
      <c r="B200" t="s">
        <v>651</v>
      </c>
      <c r="C200">
        <v>1</v>
      </c>
      <c r="D200">
        <v>4.2</v>
      </c>
      <c r="E200">
        <v>4.2</v>
      </c>
      <c r="F200">
        <v>100</v>
      </c>
    </row>
    <row r="201" spans="1:6" x14ac:dyDescent="0.3">
      <c r="B201" t="s">
        <v>11</v>
      </c>
      <c r="C201">
        <v>24</v>
      </c>
      <c r="D201">
        <v>100</v>
      </c>
      <c r="E201">
        <v>100</v>
      </c>
    </row>
    <row r="203" spans="1:6" x14ac:dyDescent="0.3">
      <c r="C203" t="s">
        <v>652</v>
      </c>
    </row>
    <row r="204" spans="1:6" x14ac:dyDescent="0.3">
      <c r="C204" t="s">
        <v>495</v>
      </c>
      <c r="D204" t="s">
        <v>12</v>
      </c>
      <c r="E204" t="s">
        <v>496</v>
      </c>
      <c r="F204" t="s">
        <v>497</v>
      </c>
    </row>
    <row r="205" spans="1:6" x14ac:dyDescent="0.3">
      <c r="A205" t="s">
        <v>9</v>
      </c>
      <c r="B205" t="s">
        <v>653</v>
      </c>
      <c r="C205">
        <v>1</v>
      </c>
      <c r="D205">
        <v>4.2</v>
      </c>
      <c r="E205">
        <v>4.2</v>
      </c>
      <c r="F205">
        <v>4.2</v>
      </c>
    </row>
    <row r="206" spans="1:6" x14ac:dyDescent="0.3">
      <c r="B206" t="s">
        <v>654</v>
      </c>
      <c r="C206">
        <v>13</v>
      </c>
      <c r="D206">
        <v>54.2</v>
      </c>
      <c r="E206">
        <v>54.2</v>
      </c>
      <c r="F206">
        <v>58.3</v>
      </c>
    </row>
    <row r="207" spans="1:6" x14ac:dyDescent="0.3">
      <c r="B207" t="s">
        <v>655</v>
      </c>
      <c r="C207">
        <v>2</v>
      </c>
      <c r="D207">
        <v>8.3000000000000007</v>
      </c>
      <c r="E207">
        <v>8.3000000000000007</v>
      </c>
      <c r="F207">
        <v>66.7</v>
      </c>
    </row>
    <row r="208" spans="1:6" x14ac:dyDescent="0.3">
      <c r="B208" t="s">
        <v>656</v>
      </c>
      <c r="C208">
        <v>1</v>
      </c>
      <c r="D208">
        <v>4.2</v>
      </c>
      <c r="E208">
        <v>4.2</v>
      </c>
      <c r="F208">
        <v>70.8</v>
      </c>
    </row>
    <row r="209" spans="1:6" x14ac:dyDescent="0.3">
      <c r="B209" t="s">
        <v>657</v>
      </c>
      <c r="C209">
        <v>1</v>
      </c>
      <c r="D209">
        <v>4.2</v>
      </c>
      <c r="E209">
        <v>4.2</v>
      </c>
      <c r="F209">
        <v>75</v>
      </c>
    </row>
    <row r="210" spans="1:6" x14ac:dyDescent="0.3">
      <c r="B210" t="s">
        <v>658</v>
      </c>
      <c r="C210">
        <v>1</v>
      </c>
      <c r="D210">
        <v>4.2</v>
      </c>
      <c r="E210">
        <v>4.2</v>
      </c>
      <c r="F210">
        <v>79.2</v>
      </c>
    </row>
    <row r="211" spans="1:6" x14ac:dyDescent="0.3">
      <c r="B211" t="s">
        <v>659</v>
      </c>
      <c r="C211">
        <v>1</v>
      </c>
      <c r="D211">
        <v>4.2</v>
      </c>
      <c r="E211">
        <v>4.2</v>
      </c>
      <c r="F211">
        <v>83.3</v>
      </c>
    </row>
    <row r="212" spans="1:6" x14ac:dyDescent="0.3">
      <c r="B212" t="s">
        <v>660</v>
      </c>
      <c r="C212">
        <v>1</v>
      </c>
      <c r="D212">
        <v>4.2</v>
      </c>
      <c r="E212">
        <v>4.2</v>
      </c>
      <c r="F212">
        <v>87.5</v>
      </c>
    </row>
    <row r="213" spans="1:6" x14ac:dyDescent="0.3">
      <c r="B213" t="s">
        <v>661</v>
      </c>
      <c r="C213">
        <v>1</v>
      </c>
      <c r="D213">
        <v>4.2</v>
      </c>
      <c r="E213">
        <v>4.2</v>
      </c>
      <c r="F213">
        <v>91.7</v>
      </c>
    </row>
    <row r="214" spans="1:6" x14ac:dyDescent="0.3">
      <c r="B214" t="s">
        <v>662</v>
      </c>
      <c r="C214">
        <v>1</v>
      </c>
      <c r="D214">
        <v>4.2</v>
      </c>
      <c r="E214">
        <v>4.2</v>
      </c>
      <c r="F214">
        <v>95.8</v>
      </c>
    </row>
    <row r="215" spans="1:6" x14ac:dyDescent="0.3">
      <c r="B215" t="s">
        <v>663</v>
      </c>
      <c r="C215">
        <v>1</v>
      </c>
      <c r="D215">
        <v>4.2</v>
      </c>
      <c r="E215">
        <v>4.2</v>
      </c>
      <c r="F215">
        <v>100</v>
      </c>
    </row>
    <row r="216" spans="1:6" x14ac:dyDescent="0.3">
      <c r="B216" t="s">
        <v>11</v>
      </c>
      <c r="C216">
        <v>24</v>
      </c>
      <c r="D216">
        <v>100</v>
      </c>
      <c r="E216">
        <v>100</v>
      </c>
    </row>
    <row r="218" spans="1:6" x14ac:dyDescent="0.3">
      <c r="C218" t="s">
        <v>664</v>
      </c>
    </row>
    <row r="219" spans="1:6" x14ac:dyDescent="0.3">
      <c r="C219" t="s">
        <v>495</v>
      </c>
      <c r="D219" t="s">
        <v>12</v>
      </c>
      <c r="E219" t="s">
        <v>496</v>
      </c>
      <c r="F219" t="s">
        <v>497</v>
      </c>
    </row>
    <row r="220" spans="1:6" x14ac:dyDescent="0.3">
      <c r="A220" t="s">
        <v>9</v>
      </c>
      <c r="B220" t="s">
        <v>565</v>
      </c>
      <c r="C220">
        <v>18</v>
      </c>
      <c r="D220">
        <v>75</v>
      </c>
      <c r="E220">
        <v>75</v>
      </c>
      <c r="F220">
        <v>75</v>
      </c>
    </row>
    <row r="221" spans="1:6" x14ac:dyDescent="0.3">
      <c r="B221" t="s">
        <v>665</v>
      </c>
      <c r="C221">
        <v>1</v>
      </c>
      <c r="D221">
        <v>4.2</v>
      </c>
      <c r="E221">
        <v>4.2</v>
      </c>
      <c r="F221">
        <v>79.2</v>
      </c>
    </row>
    <row r="222" spans="1:6" x14ac:dyDescent="0.3">
      <c r="B222" t="s">
        <v>666</v>
      </c>
      <c r="C222">
        <v>1</v>
      </c>
      <c r="D222">
        <v>4.2</v>
      </c>
      <c r="E222">
        <v>4.2</v>
      </c>
      <c r="F222">
        <v>83.3</v>
      </c>
    </row>
    <row r="223" spans="1:6" x14ac:dyDescent="0.3">
      <c r="B223" t="s">
        <v>667</v>
      </c>
      <c r="C223">
        <v>4</v>
      </c>
      <c r="D223">
        <v>16.7</v>
      </c>
      <c r="E223">
        <v>16.7</v>
      </c>
      <c r="F223">
        <v>100</v>
      </c>
    </row>
    <row r="224" spans="1:6" x14ac:dyDescent="0.3">
      <c r="B224" t="s">
        <v>11</v>
      </c>
      <c r="C224">
        <v>24</v>
      </c>
      <c r="D224">
        <v>100</v>
      </c>
      <c r="E224">
        <v>100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opLeftCell="A23" workbookViewId="0">
      <selection activeCell="B48" sqref="B48:F49"/>
    </sheetView>
  </sheetViews>
  <sheetFormatPr baseColWidth="10" defaultRowHeight="15.6" x14ac:dyDescent="0.3"/>
  <cols>
    <col min="1" max="1" width="38" customWidth="1"/>
    <col min="2" max="2" width="25.8984375" customWidth="1"/>
    <col min="5" max="5" width="41.59765625" customWidth="1"/>
  </cols>
  <sheetData>
    <row r="1" spans="1:6" x14ac:dyDescent="0.3">
      <c r="A1" s="8" t="s">
        <v>499</v>
      </c>
      <c r="B1" s="8"/>
      <c r="C1" s="8" t="s">
        <v>500</v>
      </c>
      <c r="D1" s="8"/>
      <c r="E1" s="11" t="s">
        <v>501</v>
      </c>
      <c r="F1" s="9" t="s">
        <v>502</v>
      </c>
    </row>
    <row r="2" spans="1:6" x14ac:dyDescent="0.3">
      <c r="A2" t="s">
        <v>503</v>
      </c>
      <c r="B2" t="s">
        <v>504</v>
      </c>
      <c r="C2" t="s">
        <v>7</v>
      </c>
      <c r="D2" t="s">
        <v>8</v>
      </c>
      <c r="E2" s="11"/>
      <c r="F2" s="9"/>
    </row>
    <row r="3" spans="1:6" x14ac:dyDescent="0.3">
      <c r="A3" t="str">
        <f>Total!C6</f>
        <v>Gruposculturales_R</v>
      </c>
      <c r="B3" t="str">
        <f>Total!B8</f>
        <v>Mayoritariamente zona</v>
      </c>
      <c r="C3">
        <f>Total!C8</f>
        <v>9</v>
      </c>
      <c r="D3">
        <f>Total!E8</f>
        <v>37.5</v>
      </c>
      <c r="E3" s="9" t="str">
        <f>CONCATENATE('Total coment'!B6,"; ",'Total coment'!E6)</f>
        <v>La mayoría son de la zona menos algunos latinoamericanos (Ecuatorianos, dominicanos, etc..) y algunos gitanos de la zona; 37,5</v>
      </c>
      <c r="F3" s="10"/>
    </row>
    <row r="4" spans="1:6" x14ac:dyDescent="0.3">
      <c r="B4" t="str">
        <f>Total!B9</f>
        <v>multiculturalidad</v>
      </c>
      <c r="C4">
        <f>Total!C9</f>
        <v>14</v>
      </c>
      <c r="D4">
        <f>Total!E9</f>
        <v>58.3</v>
      </c>
      <c r="E4" s="9"/>
      <c r="F4" s="10"/>
    </row>
    <row r="5" spans="1:6" x14ac:dyDescent="0.3">
      <c r="B5" t="str">
        <f>Total!B10</f>
        <v>Principalmente gitanos</v>
      </c>
      <c r="C5">
        <f>Total!C10</f>
        <v>1</v>
      </c>
      <c r="D5">
        <f>Total!E10</f>
        <v>4.2</v>
      </c>
      <c r="E5" s="9"/>
      <c r="F5" s="10"/>
    </row>
    <row r="6" spans="1:6" x14ac:dyDescent="0.3">
      <c r="A6" t="str">
        <f>Total!C15</f>
        <v>Informacióngrupos_R</v>
      </c>
      <c r="B6" t="str">
        <f>Total!B17</f>
        <v>Escaso y general</v>
      </c>
      <c r="C6">
        <f>Total!C17</f>
        <v>23</v>
      </c>
      <c r="D6">
        <f>Total!E17</f>
        <v>95.8</v>
      </c>
      <c r="E6" s="9" t="str">
        <f>CONCATENATE('Total coment'!B14,"; ",'Total coment'!E14)</f>
        <v>Escaso y general: lecturas, cursos, visitas y boca a boca.; 95,8</v>
      </c>
      <c r="F6" s="10"/>
    </row>
    <row r="7" spans="1:6" x14ac:dyDescent="0.3">
      <c r="B7" t="str">
        <f>Total!B18</f>
        <v>Bastante</v>
      </c>
      <c r="C7">
        <f>Total!C18</f>
        <v>1</v>
      </c>
      <c r="D7">
        <f>Total!E18</f>
        <v>4.2</v>
      </c>
      <c r="E7" s="9"/>
      <c r="F7" s="10"/>
    </row>
    <row r="8" spans="1:6" x14ac:dyDescent="0.3">
      <c r="A8" t="str">
        <f>Total!C24</f>
        <v>Conductarendimiento_R</v>
      </c>
      <c r="B8" t="str">
        <f>Total!B26</f>
        <v>Ninguna</v>
      </c>
      <c r="C8">
        <f>Total!C26</f>
        <v>12</v>
      </c>
      <c r="D8">
        <f>Total!E26</f>
        <v>60</v>
      </c>
      <c r="E8" s="9" t="str">
        <f>CONCATENATE('Total coment'!B23,"; ",'Total coment'!E23)</f>
        <v>No se aprecian diferencias; 41,7</v>
      </c>
      <c r="F8" s="10">
        <f>Total!C30</f>
        <v>4</v>
      </c>
    </row>
    <row r="9" spans="1:6" x14ac:dyDescent="0.3">
      <c r="B9" t="str">
        <f>Total!B27</f>
        <v>Alguna</v>
      </c>
      <c r="C9">
        <f>Total!C27</f>
        <v>3</v>
      </c>
      <c r="D9">
        <f>Total!E27</f>
        <v>15</v>
      </c>
      <c r="E9" s="9"/>
      <c r="F9" s="10"/>
    </row>
    <row r="10" spans="1:6" x14ac:dyDescent="0.3">
      <c r="B10" t="str">
        <f>Total!B28</f>
        <v>Mucha</v>
      </c>
      <c r="C10">
        <f>Total!C28</f>
        <v>5</v>
      </c>
      <c r="D10">
        <f>Total!E28</f>
        <v>25</v>
      </c>
      <c r="E10" s="9"/>
      <c r="F10" s="10"/>
    </row>
    <row r="11" spans="1:6" x14ac:dyDescent="0.3">
      <c r="A11" t="str">
        <f>Total!C33</f>
        <v>Relacionesalumnos_R</v>
      </c>
      <c r="B11" t="str">
        <f>Total!B35</f>
        <v>Malas</v>
      </c>
      <c r="C11">
        <f>Total!C35</f>
        <v>3</v>
      </c>
      <c r="D11">
        <f>Total!E35</f>
        <v>12.5</v>
      </c>
      <c r="E11" s="9" t="str">
        <f>CONCATENATE('Total coment'!B36,"; ",'Total coment'!E36)</f>
        <v>Aceptables aunque frias; 45,8</v>
      </c>
      <c r="F11" s="10"/>
    </row>
    <row r="12" spans="1:6" x14ac:dyDescent="0.3">
      <c r="B12" t="str">
        <f>Total!B36</f>
        <v>Regular</v>
      </c>
      <c r="C12">
        <f>Total!C36</f>
        <v>6</v>
      </c>
      <c r="D12">
        <f>Total!E36</f>
        <v>25</v>
      </c>
      <c r="E12" s="9"/>
      <c r="F12" s="12"/>
    </row>
    <row r="13" spans="1:6" x14ac:dyDescent="0.3">
      <c r="B13" t="str">
        <f>Total!B37</f>
        <v>Normal</v>
      </c>
      <c r="C13">
        <f>Total!C37</f>
        <v>12</v>
      </c>
      <c r="D13">
        <f>Total!E37</f>
        <v>50</v>
      </c>
      <c r="E13" s="9"/>
      <c r="F13" s="12"/>
    </row>
    <row r="14" spans="1:6" x14ac:dyDescent="0.3">
      <c r="B14" t="str">
        <f>Total!B38</f>
        <v>Buena</v>
      </c>
      <c r="C14">
        <f>Total!C38</f>
        <v>3</v>
      </c>
      <c r="D14">
        <f>Total!E38</f>
        <v>12.5</v>
      </c>
      <c r="E14" s="12"/>
      <c r="F14" s="12"/>
    </row>
    <row r="15" spans="1:6" x14ac:dyDescent="0.3">
      <c r="A15" t="str">
        <f>Total!C43</f>
        <v>Currículummulticultural_R</v>
      </c>
      <c r="B15" t="str">
        <f>Total!B45</f>
        <v>Si</v>
      </c>
      <c r="C15">
        <f>Total!C45</f>
        <v>15</v>
      </c>
      <c r="D15">
        <f>Total!E45</f>
        <v>62.5</v>
      </c>
      <c r="E15" s="9" t="str">
        <f>CONCATENATE('Total coment'!B49,"; ",'Total coment'!E49)</f>
        <v>Si, la programación está adaptada a sus necesidades; 50</v>
      </c>
      <c r="F15" s="10"/>
    </row>
    <row r="16" spans="1:6" x14ac:dyDescent="0.3">
      <c r="B16" t="str">
        <f>Total!B46</f>
        <v>Existe casos particulares</v>
      </c>
      <c r="C16">
        <f>Total!C46</f>
        <v>8</v>
      </c>
      <c r="D16">
        <f>Total!E46</f>
        <v>33.299999999999997</v>
      </c>
      <c r="E16" s="9"/>
      <c r="F16" s="12"/>
    </row>
    <row r="17" spans="1:6" x14ac:dyDescent="0.3">
      <c r="B17" t="str">
        <f>Total!B47</f>
        <v>No</v>
      </c>
      <c r="C17">
        <f>Total!C47</f>
        <v>1</v>
      </c>
      <c r="D17">
        <f>Total!E47</f>
        <v>4.2</v>
      </c>
      <c r="E17" s="9"/>
      <c r="F17" s="12"/>
    </row>
    <row r="18" spans="1:6" x14ac:dyDescent="0.3">
      <c r="A18" t="str">
        <f>Total!C52</f>
        <v>Dificultadesatenciónalumnado_R</v>
      </c>
      <c r="B18" t="str">
        <f>Total!B54</f>
        <v>Ninguno</v>
      </c>
      <c r="C18">
        <f>Total!C54</f>
        <v>14</v>
      </c>
      <c r="D18">
        <f>Total!E54</f>
        <v>58.3</v>
      </c>
      <c r="E18" s="9" t="str">
        <f>CONCATENATE('Total coment'!B65,"; ",'Total coment'!E65)</f>
        <v>Ninguna; 58,3</v>
      </c>
      <c r="F18" s="10"/>
    </row>
    <row r="19" spans="1:6" x14ac:dyDescent="0.3">
      <c r="B19" t="str">
        <f>Total!B55</f>
        <v>Si</v>
      </c>
      <c r="C19">
        <f>Total!C55</f>
        <v>10</v>
      </c>
      <c r="D19">
        <f>Total!E55</f>
        <v>41.7</v>
      </c>
      <c r="E19" s="9"/>
      <c r="F19" s="10"/>
    </row>
    <row r="20" spans="1:6" x14ac:dyDescent="0.3">
      <c r="A20" t="str">
        <f>Total!C61</f>
        <v>Ventajasalumnadomulticultural_R</v>
      </c>
      <c r="B20" t="str">
        <f>Total!B63</f>
        <v>Ventajas (Colectivo)</v>
      </c>
      <c r="C20">
        <f>Total!C63</f>
        <v>11</v>
      </c>
      <c r="D20">
        <f>Total!E63</f>
        <v>47.8</v>
      </c>
      <c r="E20" s="9" t="str">
        <f>CONCATENATE('Total coment'!B78,"; ",'Total coment'!E78)</f>
        <v>Enriquecimiento cultural, así como apreciar los valores propios y de los demás; 41,7</v>
      </c>
      <c r="F20" s="10">
        <f>Total!C67</f>
        <v>1</v>
      </c>
    </row>
    <row r="21" spans="1:6" x14ac:dyDescent="0.3">
      <c r="B21" t="str">
        <f>Total!B64</f>
        <v>Enriquecimiento (Personal)</v>
      </c>
      <c r="C21">
        <f>Total!C64</f>
        <v>11</v>
      </c>
      <c r="D21">
        <f>Total!E64</f>
        <v>47.8</v>
      </c>
      <c r="E21" s="9"/>
      <c r="F21" s="10"/>
    </row>
    <row r="22" spans="1:6" x14ac:dyDescent="0.3">
      <c r="B22" t="str">
        <f>Total!B65</f>
        <v>Ninguna</v>
      </c>
      <c r="C22">
        <f>Total!C65</f>
        <v>1</v>
      </c>
      <c r="D22">
        <f>Total!E65</f>
        <v>4.3</v>
      </c>
      <c r="E22" s="9"/>
      <c r="F22" s="10"/>
    </row>
    <row r="23" spans="1:6" x14ac:dyDescent="0.3">
      <c r="A23" t="str">
        <f>Total!C70</f>
        <v>Funciónescuela_R</v>
      </c>
      <c r="B23" t="str">
        <f>Total!B72</f>
        <v>Enseñanza</v>
      </c>
      <c r="C23">
        <f>Total!C72</f>
        <v>15</v>
      </c>
      <c r="D23">
        <f>Total!E72</f>
        <v>62.5</v>
      </c>
      <c r="E23" s="9" t="str">
        <f>CONCATENATE('Total coment'!B88,"; ",'Total coment'!E88)</f>
        <v>Favorecer su desarrollo, su formación y su integración social y cultural; 54,2</v>
      </c>
      <c r="F23" s="10"/>
    </row>
    <row r="24" spans="1:6" x14ac:dyDescent="0.3">
      <c r="B24" t="str">
        <f>Total!B73</f>
        <v>Adaptación/integración</v>
      </c>
      <c r="C24">
        <f>Total!C73</f>
        <v>9</v>
      </c>
      <c r="D24">
        <f>Total!E73</f>
        <v>37.5</v>
      </c>
      <c r="E24" s="9"/>
      <c r="F24" s="10"/>
    </row>
    <row r="25" spans="1:6" x14ac:dyDescent="0.3">
      <c r="A25" t="str">
        <f>Total!C77</f>
        <v>Objetivofundamentalalumnos_R</v>
      </c>
      <c r="B25" t="str">
        <f>Total!B79</f>
        <v>Integración</v>
      </c>
      <c r="C25">
        <f>Total!C79</f>
        <v>22</v>
      </c>
      <c r="D25">
        <f>Total!E79</f>
        <v>91.7</v>
      </c>
      <c r="E25" s="9" t="str">
        <f>CONCATENATE('Total coment'!B101,"; ",'Total coment'!E101)</f>
        <v>Lograr su integración social sin renunciar a su identidad cultural; 29,2</v>
      </c>
      <c r="F25" s="10"/>
    </row>
    <row r="26" spans="1:6" x14ac:dyDescent="0.3">
      <c r="B26" t="str">
        <f>Total!B80</f>
        <v>Respeto</v>
      </c>
      <c r="C26">
        <f>Total!C80</f>
        <v>2</v>
      </c>
      <c r="D26">
        <f>Total!E80</f>
        <v>8.3000000000000007</v>
      </c>
      <c r="E26" s="9"/>
      <c r="F26" s="10"/>
    </row>
    <row r="27" spans="1:6" x14ac:dyDescent="0.3">
      <c r="A27" t="str">
        <f>Total!C85</f>
        <v>Obletivofundamentalfamilias_R</v>
      </c>
      <c r="B27" t="str">
        <f>Total!B87</f>
        <v>Participar</v>
      </c>
      <c r="C27">
        <f>Total!C87</f>
        <v>18</v>
      </c>
      <c r="D27">
        <f>Total!E87</f>
        <v>75</v>
      </c>
      <c r="E27" s="9" t="str">
        <f>CONCATENATE('Total coment'!B114,"; ",'Total coment'!E114)</f>
        <v>Participar en la formación de sus hijos/as en la integración y adaptación; 54,2</v>
      </c>
      <c r="F27" s="10"/>
    </row>
    <row r="28" spans="1:6" x14ac:dyDescent="0.3">
      <c r="B28" t="str">
        <f>Total!B88</f>
        <v>Integración</v>
      </c>
      <c r="C28">
        <f>Total!C88</f>
        <v>4</v>
      </c>
      <c r="D28">
        <f>Total!E88</f>
        <v>16.7</v>
      </c>
      <c r="E28" s="9"/>
      <c r="F28" s="10"/>
    </row>
    <row r="29" spans="1:6" x14ac:dyDescent="0.3">
      <c r="B29" t="str">
        <f>Total!B89</f>
        <v>Conocer centro</v>
      </c>
      <c r="C29">
        <f>Total!C89</f>
        <v>2</v>
      </c>
      <c r="D29">
        <f>Total!E89</f>
        <v>8.3000000000000007</v>
      </c>
      <c r="E29" s="9"/>
      <c r="F29" s="10"/>
    </row>
    <row r="30" spans="1:6" x14ac:dyDescent="0.3">
      <c r="A30" t="str">
        <f>Total!C92</f>
        <v>Formaciónprofesorado_R</v>
      </c>
      <c r="B30" t="str">
        <f>Total!B94</f>
        <v>Si (experiencia, curso)</v>
      </c>
      <c r="C30">
        <f>Total!C94</f>
        <v>14</v>
      </c>
      <c r="D30">
        <f>Total!E94</f>
        <v>58.3</v>
      </c>
      <c r="E30" s="9" t="str">
        <f>CONCATENATE('Total coment'!B127,"; ",'Total coment'!E127)</f>
        <v>Si, por su experiencia y cursos; 41,7</v>
      </c>
      <c r="F30" s="10"/>
    </row>
    <row r="31" spans="1:6" x14ac:dyDescent="0.3">
      <c r="B31" t="str">
        <f>Total!B95</f>
        <v>No</v>
      </c>
      <c r="C31">
        <f>Total!C95</f>
        <v>9</v>
      </c>
      <c r="D31">
        <f>Total!E95</f>
        <v>37.5</v>
      </c>
      <c r="E31" s="9"/>
      <c r="F31" s="10"/>
    </row>
    <row r="32" spans="1:6" x14ac:dyDescent="0.3">
      <c r="B32" t="str">
        <f>Total!B96</f>
        <v>Regular</v>
      </c>
      <c r="C32">
        <f>Total!C96</f>
        <v>1</v>
      </c>
      <c r="D32">
        <f>Total!E96</f>
        <v>4.2</v>
      </c>
      <c r="E32" s="9"/>
      <c r="F32" s="10"/>
    </row>
    <row r="33" spans="1:6" x14ac:dyDescent="0.3">
      <c r="A33" t="str">
        <f>Total!C99</f>
        <v>Necesidadesformativasprofesorado_R</v>
      </c>
      <c r="B33" t="str">
        <f>Total!B101</f>
        <v>Formacion</v>
      </c>
      <c r="C33">
        <f>Total!C101</f>
        <v>17</v>
      </c>
      <c r="D33">
        <f>Total!E101</f>
        <v>81</v>
      </c>
      <c r="E33" s="9" t="str">
        <f>CONCATENATE('Total coment'!B138,"; ",'Total coment'!E138)</f>
        <v>Cursos sobre pluralidad cultural y como integrar al alumnado; 54,2</v>
      </c>
      <c r="F33" s="10">
        <f>Total!C105</f>
        <v>3</v>
      </c>
    </row>
    <row r="34" spans="1:6" x14ac:dyDescent="0.3">
      <c r="B34" t="str">
        <f>Total!B102</f>
        <v>Conocer culturas</v>
      </c>
      <c r="C34">
        <f>Total!C102</f>
        <v>2</v>
      </c>
      <c r="D34">
        <f>Total!E102</f>
        <v>9.5</v>
      </c>
      <c r="E34" s="9"/>
      <c r="F34" s="10"/>
    </row>
    <row r="35" spans="1:6" x14ac:dyDescent="0.3">
      <c r="B35" t="str">
        <f>Total!B103</f>
        <v>Atención familias-alumnado</v>
      </c>
      <c r="C35">
        <f>Total!C103</f>
        <v>2</v>
      </c>
      <c r="D35">
        <f>Total!E103</f>
        <v>9.5</v>
      </c>
      <c r="E35" s="9"/>
      <c r="F35" s="10"/>
    </row>
    <row r="36" spans="1:6" x14ac:dyDescent="0.3">
      <c r="A36" t="str">
        <f>Total!C108</f>
        <v>Relaciónprofesoradofamilias_R</v>
      </c>
      <c r="B36" t="str">
        <f>Total!B110</f>
        <v>Buena</v>
      </c>
      <c r="C36">
        <f>Total!C110</f>
        <v>17</v>
      </c>
      <c r="D36">
        <f>Total!E110</f>
        <v>70.8</v>
      </c>
      <c r="E36" s="9" t="str">
        <f>CONCATENATE('Total coment'!B157,"; ",'Total coment'!E157)</f>
        <v>Buena, entrevistas personales; 54,2</v>
      </c>
      <c r="F36" s="10"/>
    </row>
    <row r="37" spans="1:6" x14ac:dyDescent="0.3">
      <c r="B37" t="str">
        <f>Total!B111</f>
        <v>Ninguna</v>
      </c>
      <c r="C37">
        <f>Total!C111</f>
        <v>7</v>
      </c>
      <c r="D37">
        <f>Total!E111</f>
        <v>29.2</v>
      </c>
      <c r="E37" s="9"/>
      <c r="F37" s="10"/>
    </row>
    <row r="38" spans="1:6" ht="15.75" customHeight="1" x14ac:dyDescent="0.3">
      <c r="A38" t="str">
        <f>Total!C114</f>
        <v>Participaciónfamiliasencentro_R</v>
      </c>
      <c r="B38" t="str">
        <f>Total!B116</f>
        <v>No hay</v>
      </c>
      <c r="C38">
        <f>Total!C116</f>
        <v>16</v>
      </c>
      <c r="D38">
        <f>Total!E116</f>
        <v>66.7</v>
      </c>
      <c r="E38" s="9" t="str">
        <f>CONCATENATE('Total coment'!B170,"; ",'Total coment'!E170)</f>
        <v>Buena, no hay diferencias; 50</v>
      </c>
      <c r="F38" s="10"/>
    </row>
    <row r="39" spans="1:6" x14ac:dyDescent="0.3">
      <c r="B39" t="str">
        <f>Total!B117</f>
        <v>Diferencias de participacion</v>
      </c>
      <c r="C39">
        <f>Total!C117</f>
        <v>6</v>
      </c>
      <c r="D39">
        <f>Total!E117</f>
        <v>25</v>
      </c>
      <c r="E39" s="9"/>
      <c r="F39" s="10"/>
    </row>
    <row r="40" spans="1:6" x14ac:dyDescent="0.3">
      <c r="B40" t="str">
        <f>Total!B118</f>
        <v>No participan</v>
      </c>
      <c r="C40">
        <f>Total!C118</f>
        <v>2</v>
      </c>
      <c r="D40">
        <f>Total!E118</f>
        <v>8.3000000000000007</v>
      </c>
      <c r="E40" s="9"/>
      <c r="F40" s="10"/>
    </row>
    <row r="41" spans="1:6" x14ac:dyDescent="0.3">
      <c r="A41" t="str">
        <f>Total!C121</f>
        <v>Dificultadesrelaciónconfamilias_R</v>
      </c>
      <c r="B41" t="str">
        <f>Total!B123</f>
        <v>No</v>
      </c>
      <c r="C41">
        <f>Total!C123</f>
        <v>22</v>
      </c>
      <c r="D41">
        <f>Total!E123</f>
        <v>91.7</v>
      </c>
      <c r="E41" s="9" t="str">
        <f>CONCATENATE('Total coment'!B182,"; ",'Total coment'!E182)</f>
        <v>No; 79,2</v>
      </c>
      <c r="F41" s="10"/>
    </row>
    <row r="42" spans="1:6" x14ac:dyDescent="0.3">
      <c r="B42" t="str">
        <f>Total!B124</f>
        <v>Si</v>
      </c>
      <c r="C42">
        <f>Total!C124</f>
        <v>2</v>
      </c>
      <c r="D42">
        <f>Total!E124</f>
        <v>8.3000000000000007</v>
      </c>
      <c r="E42" s="9"/>
      <c r="F42" s="10"/>
    </row>
    <row r="43" spans="1:6" ht="15.75" customHeight="1" x14ac:dyDescent="0.3">
      <c r="A43" t="str">
        <f>Total!C127</f>
        <v>Resoluciónproblemasfamilias_R</v>
      </c>
      <c r="B43" t="str">
        <f>Total!B129</f>
        <v>Diálogo</v>
      </c>
      <c r="C43">
        <f>Total!C129</f>
        <v>8</v>
      </c>
      <c r="D43">
        <f>Total!E129</f>
        <v>50</v>
      </c>
      <c r="E43" s="9" t="str">
        <f>CONCATENATE('Total coment'!B192,"; ",'Total coment'!E192,"; ",'Total coment'!B193,"; ",'Total coment'!E193)</f>
        <v>........................................................................................................................; 29,2; Diálogo basado en el conocimiento mutuo; 29,2</v>
      </c>
      <c r="F43" s="10">
        <f>Total!C133</f>
        <v>8</v>
      </c>
    </row>
    <row r="44" spans="1:6" x14ac:dyDescent="0.3">
      <c r="B44" t="str">
        <f>Total!B130</f>
        <v>Participación</v>
      </c>
      <c r="C44">
        <f>Total!C130</f>
        <v>7</v>
      </c>
      <c r="D44">
        <f>Total!E130</f>
        <v>43.8</v>
      </c>
      <c r="E44" s="9"/>
      <c r="F44" s="10"/>
    </row>
    <row r="45" spans="1:6" x14ac:dyDescent="0.3">
      <c r="B45" t="str">
        <f>Total!B131</f>
        <v>Integración (familias, horarios, etc...)</v>
      </c>
      <c r="C45">
        <f>Total!C131</f>
        <v>1</v>
      </c>
      <c r="D45">
        <f>Total!E131</f>
        <v>6.3</v>
      </c>
      <c r="E45" s="9"/>
      <c r="F45" s="10"/>
    </row>
    <row r="46" spans="1:6" x14ac:dyDescent="0.3">
      <c r="A46" t="str">
        <f>Total!C136</f>
        <v>Opinióntratamientodiversidad_R</v>
      </c>
      <c r="B46" t="str">
        <f>Total!B138</f>
        <v>Riqueza</v>
      </c>
      <c r="C46">
        <f>Total!C138</f>
        <v>6</v>
      </c>
      <c r="D46">
        <f>Total!E138</f>
        <v>26.1</v>
      </c>
      <c r="E46" s="9" t="str">
        <f>CONCATENATE('Total coment'!B206,"; ",'Total coment'!E206)</f>
        <v>Atención al idioma, sólo en casos debe estar en el aula ordinaria; 54,2</v>
      </c>
      <c r="F46" s="10">
        <f>Total!C141</f>
        <v>1</v>
      </c>
    </row>
    <row r="47" spans="1:6" x14ac:dyDescent="0.3">
      <c r="B47" t="str">
        <f>Total!B139</f>
        <v>Aprendizaje</v>
      </c>
      <c r="C47">
        <f>Total!C139</f>
        <v>17</v>
      </c>
      <c r="D47">
        <f>Total!E139</f>
        <v>73.900000000000006</v>
      </c>
      <c r="E47" s="9"/>
      <c r="F47" s="10"/>
    </row>
    <row r="48" spans="1:6" ht="15.75" customHeight="1" x14ac:dyDescent="0.3">
      <c r="A48" t="str">
        <f>Total!C144</f>
        <v>Observaciones_R</v>
      </c>
      <c r="B48" t="str">
        <f>Total!B146</f>
        <v>Integración</v>
      </c>
      <c r="C48">
        <f>Total!C146</f>
        <v>1</v>
      </c>
      <c r="D48">
        <f>Total!E146</f>
        <v>16.7</v>
      </c>
      <c r="E48" s="9" t="str">
        <f>CONCATENATE('Total coment'!B220,"; ",'Total coment'!E220,"; ",'Total coment'!B228,"; ",'Total coment'!E228)</f>
        <v xml:space="preserve">........................................................................................................................; 75; ; </v>
      </c>
      <c r="F48" s="10">
        <f>Total!C149</f>
        <v>18</v>
      </c>
    </row>
    <row r="49" spans="1:6" x14ac:dyDescent="0.3">
      <c r="B49" t="str">
        <f>Total!B147</f>
        <v>Igualdad (no discriminación)</v>
      </c>
      <c r="C49">
        <f>Total!C147</f>
        <v>5</v>
      </c>
      <c r="D49">
        <f>Total!E147</f>
        <v>83.3</v>
      </c>
      <c r="E49" s="9"/>
      <c r="F49" s="10"/>
    </row>
    <row r="50" spans="1:6" x14ac:dyDescent="0.3">
      <c r="A50">
        <f>Total!C154</f>
        <v>0</v>
      </c>
      <c r="B50">
        <f>Total!B156</f>
        <v>0</v>
      </c>
      <c r="C50">
        <f>Total!C156</f>
        <v>0</v>
      </c>
      <c r="D50">
        <f>Total!E156</f>
        <v>0</v>
      </c>
      <c r="E50" s="9" t="str">
        <f>CONCATENATE('Total coment'!B247,"; ",'Total coment'!E247)</f>
        <v xml:space="preserve">; </v>
      </c>
      <c r="F50" s="10">
        <f>Total!C160</f>
        <v>0</v>
      </c>
    </row>
    <row r="51" spans="1:6" x14ac:dyDescent="0.3">
      <c r="B51">
        <f>Total!B157</f>
        <v>0</v>
      </c>
      <c r="C51">
        <f>Total!C157</f>
        <v>0</v>
      </c>
      <c r="D51">
        <f>Total!E157</f>
        <v>0</v>
      </c>
      <c r="E51" s="9"/>
      <c r="F51" s="10"/>
    </row>
    <row r="52" spans="1:6" x14ac:dyDescent="0.3">
      <c r="B52">
        <f>Total!B158</f>
        <v>0</v>
      </c>
      <c r="C52">
        <f>Total!C158</f>
        <v>0</v>
      </c>
      <c r="D52">
        <f>Total!E158</f>
        <v>0</v>
      </c>
      <c r="E52" s="12"/>
      <c r="F52" s="12"/>
    </row>
    <row r="53" spans="1:6" ht="15.75" customHeight="1" x14ac:dyDescent="0.3">
      <c r="A53">
        <f>Total!C163</f>
        <v>0</v>
      </c>
      <c r="B53">
        <f>Total!B165</f>
        <v>0</v>
      </c>
      <c r="C53">
        <f>Total!C165</f>
        <v>0</v>
      </c>
      <c r="D53">
        <f>Total!E165</f>
        <v>0</v>
      </c>
      <c r="E53" s="9" t="str">
        <f>CONCATENATE('Total coment'!B307,"; ",'Total coment'!E307)</f>
        <v xml:space="preserve">; </v>
      </c>
      <c r="F53" s="10">
        <f>Total!C169</f>
        <v>0</v>
      </c>
    </row>
    <row r="54" spans="1:6" x14ac:dyDescent="0.3">
      <c r="B54">
        <f>Total!B166</f>
        <v>0</v>
      </c>
      <c r="C54">
        <f>Total!C166</f>
        <v>0</v>
      </c>
      <c r="D54">
        <f>Total!E166</f>
        <v>0</v>
      </c>
      <c r="E54" s="9"/>
      <c r="F54" s="10"/>
    </row>
    <row r="55" spans="1:6" x14ac:dyDescent="0.3">
      <c r="B55">
        <f>Total!B167</f>
        <v>0</v>
      </c>
      <c r="C55">
        <f>Total!C167</f>
        <v>0</v>
      </c>
      <c r="D55">
        <f>Total!E167</f>
        <v>0</v>
      </c>
      <c r="E55" s="12"/>
      <c r="F55" s="12"/>
    </row>
    <row r="56" spans="1:6" x14ac:dyDescent="0.3">
      <c r="A56">
        <f>Total!C172</f>
        <v>0</v>
      </c>
      <c r="B56">
        <f>Total!B174</f>
        <v>0</v>
      </c>
      <c r="C56">
        <f>Total!C174</f>
        <v>0</v>
      </c>
      <c r="D56">
        <f>Total!E174</f>
        <v>0</v>
      </c>
      <c r="E56" s="9" t="str">
        <f>CONCATENATE('Total coment'!B330,"; ",'Total coment'!E330)</f>
        <v xml:space="preserve">; </v>
      </c>
      <c r="F56" s="10">
        <f>Total!C179</f>
        <v>0</v>
      </c>
    </row>
    <row r="57" spans="1:6" x14ac:dyDescent="0.3">
      <c r="B57">
        <f>Total!B175</f>
        <v>0</v>
      </c>
      <c r="C57">
        <f>Total!C175</f>
        <v>0</v>
      </c>
      <c r="D57">
        <f>Total!E175</f>
        <v>0</v>
      </c>
      <c r="E57" s="9"/>
      <c r="F57" s="10"/>
    </row>
    <row r="58" spans="1:6" x14ac:dyDescent="0.3">
      <c r="B58">
        <f>Total!B176</f>
        <v>0</v>
      </c>
      <c r="C58">
        <f>Total!C176</f>
        <v>0</v>
      </c>
      <c r="D58">
        <f>Total!E176</f>
        <v>0</v>
      </c>
      <c r="E58" s="12"/>
      <c r="F58" s="12"/>
    </row>
    <row r="59" spans="1:6" x14ac:dyDescent="0.3">
      <c r="B59">
        <f>Total!B177</f>
        <v>0</v>
      </c>
      <c r="C59">
        <f>Total!C177</f>
        <v>0</v>
      </c>
      <c r="D59">
        <f>Total!E177</f>
        <v>0</v>
      </c>
      <c r="E59" s="12"/>
      <c r="F59" s="12"/>
    </row>
  </sheetData>
  <mergeCells count="46">
    <mergeCell ref="E15:E17"/>
    <mergeCell ref="F15:F17"/>
    <mergeCell ref="E53:E55"/>
    <mergeCell ref="F53:F55"/>
    <mergeCell ref="E56:E59"/>
    <mergeCell ref="F56:F59"/>
    <mergeCell ref="E50:E52"/>
    <mergeCell ref="F50:F52"/>
    <mergeCell ref="E18:E19"/>
    <mergeCell ref="F18:F19"/>
    <mergeCell ref="E20:E22"/>
    <mergeCell ref="F20:F22"/>
    <mergeCell ref="E23:E24"/>
    <mergeCell ref="F23:F24"/>
    <mergeCell ref="E25:E26"/>
    <mergeCell ref="F25:F26"/>
    <mergeCell ref="E6:E7"/>
    <mergeCell ref="F6:F7"/>
    <mergeCell ref="E8:E10"/>
    <mergeCell ref="F8:F10"/>
    <mergeCell ref="E11:E14"/>
    <mergeCell ref="F11:F14"/>
    <mergeCell ref="A1:B1"/>
    <mergeCell ref="C1:D1"/>
    <mergeCell ref="E1:E2"/>
    <mergeCell ref="F1:F2"/>
    <mergeCell ref="E3:E5"/>
    <mergeCell ref="F3:F5"/>
    <mergeCell ref="E30:E32"/>
    <mergeCell ref="F30:F32"/>
    <mergeCell ref="E33:E35"/>
    <mergeCell ref="F33:F35"/>
    <mergeCell ref="E27:E29"/>
    <mergeCell ref="F27:F29"/>
    <mergeCell ref="E36:E37"/>
    <mergeCell ref="F36:F37"/>
    <mergeCell ref="E46:E47"/>
    <mergeCell ref="F46:F47"/>
    <mergeCell ref="E48:E49"/>
    <mergeCell ref="F48:F49"/>
    <mergeCell ref="E38:E40"/>
    <mergeCell ref="F38:F40"/>
    <mergeCell ref="E41:E42"/>
    <mergeCell ref="F41:F42"/>
    <mergeCell ref="E43:E45"/>
    <mergeCell ref="F43:F45"/>
  </mergeCells>
  <pageMargins left="0.75" right="0.75" top="1" bottom="1" header="0.5" footer="0.5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4"/>
  <sheetViews>
    <sheetView topLeftCell="S120" zoomScale="60" zoomScaleNormal="60" workbookViewId="0">
      <selection activeCell="S3" sqref="S3:S49"/>
    </sheetView>
  </sheetViews>
  <sheetFormatPr baseColWidth="10" defaultRowHeight="15.6" x14ac:dyDescent="0.3"/>
  <cols>
    <col min="1" max="1" width="22" customWidth="1"/>
    <col min="13" max="13" width="23" customWidth="1"/>
    <col min="14" max="14" width="17.59765625" customWidth="1"/>
    <col min="19" max="19" width="18.8984375" customWidth="1"/>
  </cols>
  <sheetData>
    <row r="1" spans="1:19" x14ac:dyDescent="0.3">
      <c r="D1" t="s">
        <v>0</v>
      </c>
      <c r="J1" t="s">
        <v>1</v>
      </c>
      <c r="K1" t="s">
        <v>2</v>
      </c>
      <c r="O1" s="8" t="s">
        <v>1</v>
      </c>
      <c r="P1" s="8"/>
      <c r="Q1" s="8" t="s">
        <v>2</v>
      </c>
      <c r="R1" s="8"/>
      <c r="S1" t="s">
        <v>3</v>
      </c>
    </row>
    <row r="2" spans="1:19" x14ac:dyDescent="0.3">
      <c r="D2" t="s">
        <v>4</v>
      </c>
      <c r="M2" t="s">
        <v>5</v>
      </c>
      <c r="N2" t="s">
        <v>6</v>
      </c>
      <c r="O2" t="s">
        <v>7</v>
      </c>
      <c r="P2" t="s">
        <v>8</v>
      </c>
      <c r="Q2" t="s">
        <v>7</v>
      </c>
      <c r="R2" t="s">
        <v>8</v>
      </c>
    </row>
    <row r="3" spans="1:19" x14ac:dyDescent="0.3">
      <c r="B3" t="s">
        <v>9</v>
      </c>
      <c r="D3" t="s">
        <v>10</v>
      </c>
      <c r="F3" t="s">
        <v>11</v>
      </c>
      <c r="M3" t="str">
        <f>A27</f>
        <v>Gruposculturales_R</v>
      </c>
      <c r="N3" t="str">
        <f>B27</f>
        <v>Mayoritariamente zona</v>
      </c>
      <c r="O3">
        <f>D27</f>
        <v>4</v>
      </c>
      <c r="P3" s="1">
        <f>D28</f>
        <v>0.57099999999999995</v>
      </c>
      <c r="Q3">
        <f>E27</f>
        <v>5</v>
      </c>
      <c r="R3" s="1">
        <f>E28</f>
        <v>0.29399999999999998</v>
      </c>
      <c r="S3" s="11" t="str">
        <f>CONCATENATE("Chi-cuadrado(",C38,")=",B38,";","p-valor=",ROUND(E38,3))</f>
        <v>Chi-cuadrado(2)=1,834;p-valor=0,549</v>
      </c>
    </row>
    <row r="4" spans="1:19" x14ac:dyDescent="0.3">
      <c r="B4" t="s">
        <v>7</v>
      </c>
      <c r="C4" t="s">
        <v>12</v>
      </c>
      <c r="D4" t="s">
        <v>7</v>
      </c>
      <c r="E4" t="s">
        <v>12</v>
      </c>
      <c r="F4" t="s">
        <v>7</v>
      </c>
      <c r="G4" t="s">
        <v>12</v>
      </c>
      <c r="N4" t="str">
        <f>B29</f>
        <v>multiculturalidad</v>
      </c>
      <c r="O4">
        <f>D29</f>
        <v>3</v>
      </c>
      <c r="P4" s="1">
        <f>D30</f>
        <v>0.42899999999999999</v>
      </c>
      <c r="Q4">
        <f>E29</f>
        <v>11</v>
      </c>
      <c r="R4" s="1">
        <f>E30</f>
        <v>0.64700000000000002</v>
      </c>
      <c r="S4" s="11"/>
    </row>
    <row r="5" spans="1:19" x14ac:dyDescent="0.3">
      <c r="A5" t="s">
        <v>13</v>
      </c>
      <c r="B5">
        <v>24</v>
      </c>
      <c r="C5" s="1">
        <v>1</v>
      </c>
      <c r="D5">
        <v>0</v>
      </c>
      <c r="E5" s="1">
        <v>0</v>
      </c>
      <c r="F5">
        <v>24</v>
      </c>
      <c r="G5" s="1">
        <v>1</v>
      </c>
      <c r="N5" t="str">
        <f>B31</f>
        <v>Principalmente gitanos</v>
      </c>
      <c r="O5">
        <f>D31</f>
        <v>0</v>
      </c>
      <c r="P5" s="1">
        <f>D32</f>
        <v>0</v>
      </c>
      <c r="Q5">
        <f>E31</f>
        <v>1</v>
      </c>
      <c r="R5" s="1">
        <f>E32</f>
        <v>5.8999999999999997E-2</v>
      </c>
      <c r="S5" s="11"/>
    </row>
    <row r="6" spans="1:19" ht="15" customHeight="1" x14ac:dyDescent="0.3">
      <c r="A6" t="s">
        <v>85</v>
      </c>
      <c r="B6">
        <v>24</v>
      </c>
      <c r="C6" s="1">
        <v>1</v>
      </c>
      <c r="D6">
        <v>0</v>
      </c>
      <c r="E6" s="1">
        <v>0</v>
      </c>
      <c r="F6">
        <v>24</v>
      </c>
      <c r="G6" s="1">
        <v>1</v>
      </c>
      <c r="M6" t="str">
        <f>A49</f>
        <v>Informacióngrupos_R</v>
      </c>
      <c r="N6" t="str">
        <f>B49</f>
        <v>Escaso y general</v>
      </c>
      <c r="O6">
        <f>D49</f>
        <v>7</v>
      </c>
      <c r="P6" s="1">
        <f>D50</f>
        <v>1</v>
      </c>
      <c r="Q6">
        <f>E49</f>
        <v>16</v>
      </c>
      <c r="R6" s="1">
        <f>E50</f>
        <v>0.94099999999999995</v>
      </c>
      <c r="S6" s="11" t="str">
        <f>CONCATENATE("Chi-cuadrado(",C60,")=",B60,";","p-valor=",ROUND(E60,3))</f>
        <v>Chi-cuadrado(1)=0,707;p-valor=1</v>
      </c>
    </row>
    <row r="7" spans="1:19" x14ac:dyDescent="0.3">
      <c r="A7" t="s">
        <v>86</v>
      </c>
      <c r="B7">
        <v>20</v>
      </c>
      <c r="C7" s="1">
        <v>0.83299999999999996</v>
      </c>
      <c r="D7">
        <v>4</v>
      </c>
      <c r="E7" s="1">
        <v>0.16700000000000001</v>
      </c>
      <c r="F7">
        <v>24</v>
      </c>
      <c r="G7" s="1">
        <v>1</v>
      </c>
      <c r="N7" t="str">
        <f>B51</f>
        <v>Bastante</v>
      </c>
      <c r="O7">
        <f>D51</f>
        <v>0</v>
      </c>
      <c r="P7" s="1">
        <f>D52</f>
        <v>0</v>
      </c>
      <c r="Q7">
        <f>E51</f>
        <v>1</v>
      </c>
      <c r="R7" s="1">
        <f>E52</f>
        <v>5.8999999999999997E-2</v>
      </c>
      <c r="S7" s="11"/>
    </row>
    <row r="8" spans="1:19" ht="21" customHeight="1" x14ac:dyDescent="0.3">
      <c r="A8" t="s">
        <v>87</v>
      </c>
      <c r="B8">
        <v>24</v>
      </c>
      <c r="C8" s="1">
        <v>1</v>
      </c>
      <c r="D8">
        <v>0</v>
      </c>
      <c r="E8" s="1">
        <v>0</v>
      </c>
      <c r="F8">
        <v>24</v>
      </c>
      <c r="G8" s="1">
        <v>1</v>
      </c>
      <c r="M8" t="str">
        <f>A71</f>
        <v>Conductarendimiento_R</v>
      </c>
      <c r="N8" t="str">
        <f>B71</f>
        <v>Ninguna</v>
      </c>
      <c r="O8">
        <f>D71</f>
        <v>4</v>
      </c>
      <c r="P8" s="1">
        <f>D72</f>
        <v>0.8</v>
      </c>
      <c r="Q8">
        <f>E71</f>
        <v>8</v>
      </c>
      <c r="R8" s="1">
        <f>E72</f>
        <v>0.53300000000000003</v>
      </c>
      <c r="S8" s="11" t="str">
        <f>CONCATENATE("Chi-cuadrado(",C82,")=",B82,";","p-valor=",ROUND(E82,3))</f>
        <v>Chi-cuadrado(2)=1,511;p-valor=0,659</v>
      </c>
    </row>
    <row r="9" spans="1:19" ht="15" customHeight="1" x14ac:dyDescent="0.3">
      <c r="A9" t="s">
        <v>14</v>
      </c>
      <c r="B9">
        <v>24</v>
      </c>
      <c r="C9" s="1">
        <v>1</v>
      </c>
      <c r="D9">
        <v>0</v>
      </c>
      <c r="E9" s="1">
        <v>0</v>
      </c>
      <c r="F9">
        <v>24</v>
      </c>
      <c r="G9" s="1">
        <v>1</v>
      </c>
      <c r="N9" t="str">
        <f>B73</f>
        <v>Alguna</v>
      </c>
      <c r="O9" s="2">
        <f>D73</f>
        <v>0</v>
      </c>
      <c r="P9" s="1">
        <f>D74</f>
        <v>0</v>
      </c>
      <c r="Q9" s="2">
        <f>E73</f>
        <v>3</v>
      </c>
      <c r="R9" s="1">
        <f>E74</f>
        <v>0.2</v>
      </c>
      <c r="S9" s="11"/>
    </row>
    <row r="10" spans="1:19" x14ac:dyDescent="0.3">
      <c r="A10" t="s">
        <v>88</v>
      </c>
      <c r="B10">
        <v>24</v>
      </c>
      <c r="C10" s="1">
        <v>1</v>
      </c>
      <c r="D10">
        <v>0</v>
      </c>
      <c r="E10" s="1">
        <v>0</v>
      </c>
      <c r="F10">
        <v>24</v>
      </c>
      <c r="G10" s="1">
        <v>1</v>
      </c>
      <c r="N10" t="str">
        <f>B75</f>
        <v>Mucha</v>
      </c>
      <c r="O10" s="2">
        <f>D75</f>
        <v>1</v>
      </c>
      <c r="P10" s="1">
        <f>D76</f>
        <v>0.2</v>
      </c>
      <c r="Q10" s="2">
        <f>E75</f>
        <v>4</v>
      </c>
      <c r="R10" s="1">
        <f>E76</f>
        <v>0.26700000000000002</v>
      </c>
      <c r="S10" s="11"/>
    </row>
    <row r="11" spans="1:19" ht="30" customHeight="1" x14ac:dyDescent="0.3">
      <c r="A11" t="s">
        <v>89</v>
      </c>
      <c r="B11">
        <v>23</v>
      </c>
      <c r="C11" s="1">
        <v>0.95799999999999996</v>
      </c>
      <c r="D11">
        <v>1</v>
      </c>
      <c r="E11" s="1">
        <v>4.2000000000000003E-2</v>
      </c>
      <c r="F11">
        <v>24</v>
      </c>
      <c r="G11" s="1">
        <v>1</v>
      </c>
      <c r="M11" t="str">
        <f>A93</f>
        <v>Relacionesalumnos_R</v>
      </c>
      <c r="N11" t="str">
        <f>B93</f>
        <v>Malas</v>
      </c>
      <c r="O11">
        <f>D93</f>
        <v>0</v>
      </c>
      <c r="P11" s="1">
        <f>D94</f>
        <v>0</v>
      </c>
      <c r="Q11">
        <f>E93</f>
        <v>3</v>
      </c>
      <c r="R11" s="1">
        <f>E94</f>
        <v>0.17599999999999999</v>
      </c>
      <c r="S11" s="11" t="str">
        <f>CONCATENATE("Chi-cuadrado(",C106,")=",B106,";","p-valor=",ROUND(E106,3))</f>
        <v>Chi-cuadrado(3)=5,445;p-valor=0,177</v>
      </c>
    </row>
    <row r="12" spans="1:19" ht="15" customHeight="1" x14ac:dyDescent="0.3">
      <c r="A12" t="s">
        <v>15</v>
      </c>
      <c r="B12">
        <v>24</v>
      </c>
      <c r="C12" s="1">
        <v>1</v>
      </c>
      <c r="D12">
        <v>0</v>
      </c>
      <c r="E12" s="1">
        <v>0</v>
      </c>
      <c r="F12">
        <v>24</v>
      </c>
      <c r="G12" s="1">
        <v>1</v>
      </c>
      <c r="N12" t="str">
        <f>B95</f>
        <v>Regular</v>
      </c>
      <c r="O12">
        <f>D95</f>
        <v>1</v>
      </c>
      <c r="P12" s="1">
        <f>D96</f>
        <v>0.14299999999999999</v>
      </c>
      <c r="Q12">
        <f>E95</f>
        <v>5</v>
      </c>
      <c r="R12" s="1">
        <f>E96</f>
        <v>0.29399999999999998</v>
      </c>
      <c r="S12" s="11"/>
    </row>
    <row r="13" spans="1:19" x14ac:dyDescent="0.3">
      <c r="A13" t="s">
        <v>90</v>
      </c>
      <c r="B13">
        <v>24</v>
      </c>
      <c r="C13" s="1">
        <v>1</v>
      </c>
      <c r="D13">
        <v>0</v>
      </c>
      <c r="E13" s="1">
        <v>0</v>
      </c>
      <c r="F13">
        <v>24</v>
      </c>
      <c r="G13" s="1">
        <v>1</v>
      </c>
      <c r="N13" t="str">
        <f>B97</f>
        <v>Normal</v>
      </c>
      <c r="O13">
        <f>D97</f>
        <v>6</v>
      </c>
      <c r="P13" s="1">
        <f>D98</f>
        <v>0.85699999999999998</v>
      </c>
      <c r="Q13">
        <f>E97</f>
        <v>6</v>
      </c>
      <c r="R13" s="1">
        <f>E98</f>
        <v>0.35299999999999998</v>
      </c>
      <c r="S13" s="11"/>
    </row>
    <row r="14" spans="1:19" x14ac:dyDescent="0.3">
      <c r="A14" t="s">
        <v>91</v>
      </c>
      <c r="B14">
        <v>24</v>
      </c>
      <c r="C14" s="1">
        <v>1</v>
      </c>
      <c r="D14">
        <v>0</v>
      </c>
      <c r="E14" s="1">
        <v>0</v>
      </c>
      <c r="F14">
        <v>24</v>
      </c>
      <c r="G14" s="1">
        <v>1</v>
      </c>
      <c r="N14" t="str">
        <f>B99</f>
        <v>Buena</v>
      </c>
      <c r="O14">
        <f>D99</f>
        <v>0</v>
      </c>
      <c r="P14" s="1">
        <f>D100</f>
        <v>0</v>
      </c>
      <c r="Q14">
        <f>E99</f>
        <v>3</v>
      </c>
      <c r="R14" s="1">
        <f>E100</f>
        <v>0.17599999999999999</v>
      </c>
      <c r="S14" s="11"/>
    </row>
    <row r="15" spans="1:19" ht="15" customHeight="1" x14ac:dyDescent="0.3">
      <c r="A15" t="s">
        <v>16</v>
      </c>
      <c r="B15">
        <v>24</v>
      </c>
      <c r="C15" s="1">
        <v>1</v>
      </c>
      <c r="D15">
        <v>0</v>
      </c>
      <c r="E15" s="1">
        <v>0</v>
      </c>
      <c r="F15">
        <v>24</v>
      </c>
      <c r="G15" s="1">
        <v>1</v>
      </c>
      <c r="M15" t="str">
        <f>A117</f>
        <v>Currículummulticultural_R</v>
      </c>
      <c r="N15" t="str">
        <f>B117</f>
        <v>Si</v>
      </c>
      <c r="O15">
        <f>D117</f>
        <v>5</v>
      </c>
      <c r="P15" s="1">
        <f>D118</f>
        <v>0.71399999999999997</v>
      </c>
      <c r="Q15">
        <f>E117</f>
        <v>10</v>
      </c>
      <c r="R15" s="1">
        <f>E118</f>
        <v>0.58799999999999997</v>
      </c>
      <c r="S15" s="11" t="str">
        <f>CONCATENATE("Chi-cuadrado(",C128,")=",B128,";","p-valor=",ROUND(E128,3))</f>
        <v>Chi-cuadrado(2)=0,605;p-valor=1</v>
      </c>
    </row>
    <row r="16" spans="1:19" x14ac:dyDescent="0.3">
      <c r="A16" t="s">
        <v>92</v>
      </c>
      <c r="B16">
        <v>21</v>
      </c>
      <c r="C16" s="1">
        <v>0.875</v>
      </c>
      <c r="D16">
        <v>3</v>
      </c>
      <c r="E16" s="1">
        <v>0.125</v>
      </c>
      <c r="F16">
        <v>24</v>
      </c>
      <c r="G16" s="1">
        <v>1</v>
      </c>
      <c r="N16" t="str">
        <f>B119</f>
        <v>Existe casos particulares</v>
      </c>
      <c r="O16">
        <f>D119</f>
        <v>2</v>
      </c>
      <c r="P16" s="1">
        <f>D120</f>
        <v>0.28599999999999998</v>
      </c>
      <c r="Q16">
        <f>E119</f>
        <v>6</v>
      </c>
      <c r="R16" s="1">
        <f>E120</f>
        <v>0.35299999999999998</v>
      </c>
      <c r="S16" s="11"/>
    </row>
    <row r="17" spans="1:19" x14ac:dyDescent="0.3">
      <c r="A17" t="s">
        <v>17</v>
      </c>
      <c r="B17">
        <v>24</v>
      </c>
      <c r="C17" s="1">
        <v>1</v>
      </c>
      <c r="D17">
        <v>0</v>
      </c>
      <c r="E17" s="1">
        <v>0</v>
      </c>
      <c r="F17">
        <v>24</v>
      </c>
      <c r="G17" s="1">
        <v>1</v>
      </c>
      <c r="N17" t="str">
        <f>B121</f>
        <v>No</v>
      </c>
      <c r="O17">
        <f>D121</f>
        <v>0</v>
      </c>
      <c r="P17" s="1">
        <f>D122</f>
        <v>0</v>
      </c>
      <c r="Q17">
        <f>E121</f>
        <v>1</v>
      </c>
      <c r="R17" s="1">
        <f>E122</f>
        <v>5.8999999999999997E-2</v>
      </c>
      <c r="S17" s="11"/>
    </row>
    <row r="18" spans="1:19" ht="15" customHeight="1" x14ac:dyDescent="0.3">
      <c r="A18" t="s">
        <v>18</v>
      </c>
      <c r="B18">
        <v>24</v>
      </c>
      <c r="C18" s="1">
        <v>1</v>
      </c>
      <c r="D18">
        <v>0</v>
      </c>
      <c r="E18" s="1">
        <v>0</v>
      </c>
      <c r="F18">
        <v>24</v>
      </c>
      <c r="G18" s="1">
        <v>1</v>
      </c>
      <c r="M18" s="4" t="str">
        <f>A139</f>
        <v>Dificultadesatenciónalumnado_R</v>
      </c>
      <c r="N18" t="str">
        <f>B139</f>
        <v>Ninguno</v>
      </c>
      <c r="O18">
        <f>D139</f>
        <v>5</v>
      </c>
      <c r="P18" s="1">
        <f>D140</f>
        <v>0.71399999999999997</v>
      </c>
      <c r="Q18">
        <f>E139</f>
        <v>9</v>
      </c>
      <c r="R18" s="1">
        <f>E140</f>
        <v>0.52900000000000003</v>
      </c>
      <c r="S18" s="11" t="str">
        <f>CONCATENATE("Chi-cuadrado(",C148,")=",B148,";","p-valor=",ROUND(E148,3))</f>
        <v>Chi-cuadrado(1)=0,697;p-valor=0,653</v>
      </c>
    </row>
    <row r="19" spans="1:19" x14ac:dyDescent="0.3">
      <c r="A19" t="s">
        <v>19</v>
      </c>
      <c r="B19">
        <v>24</v>
      </c>
      <c r="C19" s="1">
        <v>1</v>
      </c>
      <c r="D19">
        <v>0</v>
      </c>
      <c r="E19" s="1">
        <v>0</v>
      </c>
      <c r="F19">
        <v>24</v>
      </c>
      <c r="G19" s="1">
        <v>1</v>
      </c>
      <c r="N19" t="str">
        <f>B141</f>
        <v>Si</v>
      </c>
      <c r="O19">
        <f>D141</f>
        <v>2</v>
      </c>
      <c r="P19" s="1">
        <f>D142</f>
        <v>0.28599999999999998</v>
      </c>
      <c r="Q19">
        <f>E141</f>
        <v>8</v>
      </c>
      <c r="R19" s="1">
        <f>E142</f>
        <v>0.47099999999999997</v>
      </c>
      <c r="S19" s="11"/>
    </row>
    <row r="20" spans="1:19" ht="30" customHeight="1" x14ac:dyDescent="0.3">
      <c r="A20" t="s">
        <v>93</v>
      </c>
      <c r="B20">
        <v>16</v>
      </c>
      <c r="C20" s="1">
        <v>0.66700000000000004</v>
      </c>
      <c r="D20">
        <v>8</v>
      </c>
      <c r="E20" s="1">
        <v>0.33300000000000002</v>
      </c>
      <c r="F20">
        <v>24</v>
      </c>
      <c r="G20" s="1">
        <v>1</v>
      </c>
      <c r="M20" t="str">
        <f>A161</f>
        <v>Ventajasalumnadomulticultural_R</v>
      </c>
      <c r="N20" t="str">
        <f>B161</f>
        <v>Ventajas (Colectivo)</v>
      </c>
      <c r="O20">
        <f>D161</f>
        <v>5</v>
      </c>
      <c r="P20" s="1">
        <f>D162</f>
        <v>0.71399999999999997</v>
      </c>
      <c r="Q20">
        <f>E161</f>
        <v>6</v>
      </c>
      <c r="R20" s="1">
        <f>E162</f>
        <v>0.375</v>
      </c>
      <c r="S20" s="11" t="str">
        <f>CONCATENATE("Chi-cuadrado(",C172,")=",B172,";","p-valor=",ROUND(E172,3))</f>
        <v>Chi-cuadrado(2)=2,39;p-valor=0,556</v>
      </c>
    </row>
    <row r="21" spans="1:19" x14ac:dyDescent="0.3">
      <c r="A21" t="s">
        <v>20</v>
      </c>
      <c r="B21">
        <v>23</v>
      </c>
      <c r="C21" s="1">
        <v>0.95799999999999996</v>
      </c>
      <c r="D21">
        <v>1</v>
      </c>
      <c r="E21" s="1">
        <v>4.2000000000000003E-2</v>
      </c>
      <c r="F21">
        <v>24</v>
      </c>
      <c r="G21" s="1">
        <v>1</v>
      </c>
      <c r="N21" t="str">
        <f>B163</f>
        <v>Enriquecimiento (Personal)</v>
      </c>
      <c r="O21">
        <f>D163</f>
        <v>2</v>
      </c>
      <c r="P21" s="1">
        <f>D164</f>
        <v>0.28599999999999998</v>
      </c>
      <c r="Q21">
        <f>E163</f>
        <v>9</v>
      </c>
      <c r="R21" s="1">
        <f>E164</f>
        <v>0.56299999999999994</v>
      </c>
      <c r="S21" s="11"/>
    </row>
    <row r="22" spans="1:19" ht="15" customHeight="1" x14ac:dyDescent="0.3">
      <c r="A22" t="s">
        <v>21</v>
      </c>
      <c r="B22">
        <v>6</v>
      </c>
      <c r="C22" s="1">
        <v>0.25</v>
      </c>
      <c r="D22">
        <v>18</v>
      </c>
      <c r="E22" s="1">
        <v>0.75</v>
      </c>
      <c r="F22">
        <v>24</v>
      </c>
      <c r="G22" s="1">
        <v>1</v>
      </c>
      <c r="N22" t="str">
        <f>B165</f>
        <v>Ninguna</v>
      </c>
      <c r="O22">
        <f>D165</f>
        <v>0</v>
      </c>
      <c r="P22" s="1">
        <f>D166</f>
        <v>0</v>
      </c>
      <c r="Q22">
        <f>E165</f>
        <v>1</v>
      </c>
      <c r="R22" s="1">
        <f>E166</f>
        <v>6.3E-2</v>
      </c>
      <c r="S22" s="11"/>
    </row>
    <row r="23" spans="1:19" ht="21.9" customHeight="1" x14ac:dyDescent="0.3">
      <c r="M23" t="str">
        <f>A183</f>
        <v>Funciónescuela_R</v>
      </c>
      <c r="N23" t="str">
        <f>B183</f>
        <v>Enseñanza</v>
      </c>
      <c r="O23">
        <f>D183</f>
        <v>6</v>
      </c>
      <c r="P23" s="1">
        <f>D184</f>
        <v>0.85699999999999998</v>
      </c>
      <c r="Q23">
        <f>E183</f>
        <v>9</v>
      </c>
      <c r="R23" s="1">
        <f>E184</f>
        <v>0.52900000000000003</v>
      </c>
      <c r="S23" s="11" t="str">
        <f>CONCATENATE("Chi-cuadrado(",C192,")=",B192,";","p-valor=",ROUND(E192,3))</f>
        <v>Chi-cuadrado(1)=2,272;p-valor=0,191</v>
      </c>
    </row>
    <row r="24" spans="1:19" ht="15" customHeight="1" x14ac:dyDescent="0.3">
      <c r="C24" t="s">
        <v>22</v>
      </c>
      <c r="N24" t="str">
        <f>B185</f>
        <v>Adaptación/integración</v>
      </c>
      <c r="O24">
        <f>D185</f>
        <v>1</v>
      </c>
      <c r="P24" s="1">
        <f>D186</f>
        <v>0.14299999999999999</v>
      </c>
      <c r="Q24">
        <f>E185</f>
        <v>8</v>
      </c>
      <c r="R24" s="1">
        <f>E186</f>
        <v>0.47099999999999997</v>
      </c>
      <c r="S24" s="11"/>
    </row>
    <row r="25" spans="1:19" ht="21" customHeight="1" x14ac:dyDescent="0.3">
      <c r="D25" t="s">
        <v>23</v>
      </c>
      <c r="M25" t="str">
        <f>A205</f>
        <v>Objetivofundamentalalumnos_R</v>
      </c>
      <c r="N25" t="str">
        <f>B205</f>
        <v>Integración</v>
      </c>
      <c r="O25">
        <f>D205</f>
        <v>7</v>
      </c>
      <c r="P25" s="1">
        <f>D206</f>
        <v>1</v>
      </c>
      <c r="Q25">
        <f>E205</f>
        <v>15</v>
      </c>
      <c r="R25" s="1">
        <f>E206</f>
        <v>0.88200000000000001</v>
      </c>
      <c r="S25" s="11" t="str">
        <f>CONCATENATE("Chi-cuadrado(",C214,")=",B214,";","p-valor=",ROUND(E214,3))</f>
        <v>Chi-cuadrado(1)=0,898;p-valor=0,569</v>
      </c>
    </row>
    <row r="26" spans="1:19" x14ac:dyDescent="0.3">
      <c r="D26" t="s">
        <v>1</v>
      </c>
      <c r="E26" t="s">
        <v>2</v>
      </c>
      <c r="F26" t="s">
        <v>11</v>
      </c>
      <c r="N26" t="str">
        <f>B207</f>
        <v>Respeto</v>
      </c>
      <c r="O26">
        <f>D207</f>
        <v>0</v>
      </c>
      <c r="P26" s="1">
        <f>D208</f>
        <v>0</v>
      </c>
      <c r="Q26">
        <f>E207</f>
        <v>2</v>
      </c>
      <c r="R26" s="1">
        <f>E208</f>
        <v>0.11799999999999999</v>
      </c>
      <c r="S26" s="11"/>
    </row>
    <row r="27" spans="1:19" x14ac:dyDescent="0.3">
      <c r="A27" t="s">
        <v>24</v>
      </c>
      <c r="B27" t="s">
        <v>25</v>
      </c>
      <c r="C27" t="s">
        <v>26</v>
      </c>
      <c r="D27">
        <v>4</v>
      </c>
      <c r="E27">
        <v>5</v>
      </c>
      <c r="F27">
        <v>9</v>
      </c>
      <c r="M27" t="str">
        <f>A227</f>
        <v>Obletivofundamentalfamilias_R</v>
      </c>
      <c r="N27" t="str">
        <f>B227</f>
        <v>Participar</v>
      </c>
      <c r="O27">
        <f>D227</f>
        <v>6</v>
      </c>
      <c r="P27" s="1">
        <f>D228</f>
        <v>0.85699999999999998</v>
      </c>
      <c r="Q27">
        <f>E227</f>
        <v>12</v>
      </c>
      <c r="R27" s="1">
        <f>E228</f>
        <v>0.70599999999999996</v>
      </c>
      <c r="S27" s="11" t="str">
        <f>CONCATENATE("Chi-cuadrado(",C238,")=",B238,";","p-valor=",ROUND(E238,3))</f>
        <v>Chi-cuadrado(2)=2,218;p-valor=0,333</v>
      </c>
    </row>
    <row r="28" spans="1:19" ht="15" customHeight="1" x14ac:dyDescent="0.3">
      <c r="C28" t="s">
        <v>27</v>
      </c>
      <c r="D28" s="1">
        <v>0.57099999999999995</v>
      </c>
      <c r="E28" s="1">
        <v>0.29399999999999998</v>
      </c>
      <c r="F28" s="1">
        <v>0.375</v>
      </c>
      <c r="N28" t="str">
        <f>B229</f>
        <v>Integración</v>
      </c>
      <c r="O28">
        <f>D229</f>
        <v>0</v>
      </c>
      <c r="P28" s="1">
        <f>D230</f>
        <v>0</v>
      </c>
      <c r="Q28">
        <f>E229</f>
        <v>4</v>
      </c>
      <c r="R28" s="1">
        <f>E230</f>
        <v>0.23499999999999999</v>
      </c>
      <c r="S28" s="11"/>
    </row>
    <row r="29" spans="1:19" x14ac:dyDescent="0.3">
      <c r="B29" t="s">
        <v>28</v>
      </c>
      <c r="C29" t="s">
        <v>26</v>
      </c>
      <c r="D29">
        <v>3</v>
      </c>
      <c r="E29">
        <v>11</v>
      </c>
      <c r="F29">
        <v>14</v>
      </c>
      <c r="N29" t="str">
        <f>B231</f>
        <v>Conocer centro</v>
      </c>
      <c r="O29">
        <f>D231</f>
        <v>1</v>
      </c>
      <c r="P29" s="1">
        <f>D232</f>
        <v>0.14299999999999999</v>
      </c>
      <c r="Q29">
        <f>E231</f>
        <v>1</v>
      </c>
      <c r="R29" s="1">
        <f>E232</f>
        <v>5.8999999999999997E-2</v>
      </c>
      <c r="S29" s="11"/>
    </row>
    <row r="30" spans="1:19" x14ac:dyDescent="0.3">
      <c r="C30" t="s">
        <v>27</v>
      </c>
      <c r="D30" s="1">
        <v>0.42899999999999999</v>
      </c>
      <c r="E30" s="1">
        <v>0.64700000000000002</v>
      </c>
      <c r="F30" s="1">
        <v>0.58299999999999996</v>
      </c>
      <c r="M30" t="str">
        <f>A249</f>
        <v>Formaciónprofesorado_R</v>
      </c>
      <c r="N30" t="str">
        <f>B249</f>
        <v>Si (experiencia, curso)</v>
      </c>
      <c r="O30">
        <f>D249</f>
        <v>6</v>
      </c>
      <c r="P30" s="1">
        <f>D250</f>
        <v>0.85699999999999998</v>
      </c>
      <c r="Q30">
        <f>E249</f>
        <v>8</v>
      </c>
      <c r="R30" s="1">
        <f>E250</f>
        <v>0.47099999999999997</v>
      </c>
      <c r="S30" s="11" t="str">
        <f>CONCATENATE("Chi-cuadrado(",C260,")=",B260,";","p-valor=",ROUND(E260,3))</f>
        <v>Chi-cuadrado(2)=3,102;p-valor=0,224</v>
      </c>
    </row>
    <row r="31" spans="1:19" ht="15" customHeight="1" x14ac:dyDescent="0.3">
      <c r="B31" t="s">
        <v>29</v>
      </c>
      <c r="C31" t="s">
        <v>26</v>
      </c>
      <c r="D31">
        <v>0</v>
      </c>
      <c r="E31">
        <v>1</v>
      </c>
      <c r="F31">
        <v>1</v>
      </c>
      <c r="N31" t="str">
        <f>B251</f>
        <v>No</v>
      </c>
      <c r="O31">
        <f>D251</f>
        <v>1</v>
      </c>
      <c r="P31" s="1">
        <f>D252</f>
        <v>0.14299999999999999</v>
      </c>
      <c r="Q31">
        <f>E251</f>
        <v>8</v>
      </c>
      <c r="R31" s="1">
        <f>E252</f>
        <v>0.47099999999999997</v>
      </c>
      <c r="S31" s="11"/>
    </row>
    <row r="32" spans="1:19" x14ac:dyDescent="0.3">
      <c r="C32" t="s">
        <v>27</v>
      </c>
      <c r="D32" s="1">
        <v>0</v>
      </c>
      <c r="E32" s="1">
        <v>5.8999999999999997E-2</v>
      </c>
      <c r="F32" s="1">
        <v>4.2000000000000003E-2</v>
      </c>
      <c r="N32" t="str">
        <f>B253</f>
        <v>Regular</v>
      </c>
      <c r="O32">
        <f>D253</f>
        <v>0</v>
      </c>
      <c r="P32" s="1">
        <f>D254</f>
        <v>0</v>
      </c>
      <c r="Q32">
        <f>E253</f>
        <v>1</v>
      </c>
      <c r="R32" s="1">
        <f>E254</f>
        <v>5.8999999999999997E-2</v>
      </c>
      <c r="S32" s="11"/>
    </row>
    <row r="33" spans="1:19" x14ac:dyDescent="0.3">
      <c r="A33" t="s">
        <v>11</v>
      </c>
      <c r="C33" t="s">
        <v>26</v>
      </c>
      <c r="D33">
        <v>7</v>
      </c>
      <c r="E33">
        <v>17</v>
      </c>
      <c r="F33">
        <v>24</v>
      </c>
      <c r="M33" t="str">
        <f>A271</f>
        <v>Necesidadesformativasprofesorado_R</v>
      </c>
      <c r="N33" t="str">
        <f>B271</f>
        <v>Formacion</v>
      </c>
      <c r="O33">
        <f>D271</f>
        <v>7</v>
      </c>
      <c r="P33" s="1">
        <f>D272</f>
        <v>1</v>
      </c>
      <c r="Q33">
        <f>E271</f>
        <v>10</v>
      </c>
      <c r="R33" s="1">
        <f>E272</f>
        <v>0.71399999999999997</v>
      </c>
      <c r="S33" s="11" t="str">
        <f>CONCATENATE("Chi-cuadrado(",C282,")=",B282,";","p-valor=",ROUND(E282,3))</f>
        <v>Chi-cuadrado(2)=2,471;p-valor=0,361</v>
      </c>
    </row>
    <row r="34" spans="1:19" ht="15" customHeight="1" x14ac:dyDescent="0.3">
      <c r="C34" t="s">
        <v>27</v>
      </c>
      <c r="D34" s="1">
        <v>1</v>
      </c>
      <c r="E34" s="1">
        <v>1</v>
      </c>
      <c r="F34" s="1">
        <v>1</v>
      </c>
      <c r="N34" t="str">
        <f>B273</f>
        <v>Conocer culturas</v>
      </c>
      <c r="O34">
        <f>D273</f>
        <v>0</v>
      </c>
      <c r="P34" s="1">
        <f>D274</f>
        <v>0</v>
      </c>
      <c r="Q34">
        <f>E273</f>
        <v>2</v>
      </c>
      <c r="R34" s="1">
        <f>E274</f>
        <v>0.14299999999999999</v>
      </c>
      <c r="S34" s="11"/>
    </row>
    <row r="35" spans="1:19" x14ac:dyDescent="0.3">
      <c r="N35" t="str">
        <f>B275</f>
        <v>Atención familias-alumnado</v>
      </c>
      <c r="O35">
        <f>D275</f>
        <v>0</v>
      </c>
      <c r="P35" s="1">
        <f>D276</f>
        <v>0</v>
      </c>
      <c r="Q35">
        <f>E275</f>
        <v>2</v>
      </c>
      <c r="R35" s="1">
        <f>E276</f>
        <v>0.14299999999999999</v>
      </c>
      <c r="S35" s="11"/>
    </row>
    <row r="36" spans="1:19" ht="15" customHeight="1" x14ac:dyDescent="0.3">
      <c r="D36" t="s">
        <v>30</v>
      </c>
      <c r="M36" t="str">
        <f>A293</f>
        <v>Relaciónprofesoradofamilias_R</v>
      </c>
      <c r="N36" t="str">
        <f>B293</f>
        <v>Buena</v>
      </c>
      <c r="O36">
        <f>D293</f>
        <v>6</v>
      </c>
      <c r="P36" s="1">
        <f>D294</f>
        <v>0.85699999999999998</v>
      </c>
      <c r="Q36" s="2">
        <f>E293</f>
        <v>11</v>
      </c>
      <c r="R36" s="1">
        <f>E294</f>
        <v>0.64700000000000002</v>
      </c>
      <c r="S36" s="11" t="str">
        <f>CONCATENATE("Chi-cuadrado(",C302,")=",B302,";","p-valor=",ROUND(E302,3))</f>
        <v>Chi-cuadrado(1)=1,059;p-valor=0,384</v>
      </c>
    </row>
    <row r="37" spans="1:19" ht="15" customHeight="1" x14ac:dyDescent="0.3">
      <c r="B37" t="s">
        <v>31</v>
      </c>
      <c r="C37" t="s">
        <v>32</v>
      </c>
      <c r="D37" t="s">
        <v>33</v>
      </c>
      <c r="E37" t="s">
        <v>34</v>
      </c>
      <c r="F37" t="s">
        <v>35</v>
      </c>
      <c r="G37" t="s">
        <v>36</v>
      </c>
      <c r="N37" t="str">
        <f>B295</f>
        <v>Ninguna</v>
      </c>
      <c r="O37">
        <f>D295</f>
        <v>1</v>
      </c>
      <c r="P37" s="1">
        <f>D296</f>
        <v>0.14299999999999999</v>
      </c>
      <c r="Q37">
        <f>E295</f>
        <v>6</v>
      </c>
      <c r="R37" s="1">
        <f>E296</f>
        <v>0.35299999999999998</v>
      </c>
      <c r="S37" s="11"/>
    </row>
    <row r="38" spans="1:19" x14ac:dyDescent="0.3">
      <c r="A38" t="s">
        <v>37</v>
      </c>
      <c r="B38">
        <v>1.8340000000000001</v>
      </c>
      <c r="C38">
        <v>2</v>
      </c>
      <c r="D38">
        <v>0.4</v>
      </c>
      <c r="E38">
        <v>0.54900000000000004</v>
      </c>
      <c r="M38" t="str">
        <f>A315</f>
        <v>Participaciónfamiliasencentro_R</v>
      </c>
      <c r="N38" t="str">
        <f>B315</f>
        <v>No hay</v>
      </c>
      <c r="O38">
        <f>D315</f>
        <v>5</v>
      </c>
      <c r="P38" s="1">
        <f>D316</f>
        <v>0.71399999999999997</v>
      </c>
      <c r="Q38">
        <f>E315</f>
        <v>11</v>
      </c>
      <c r="R38" s="1">
        <f>E316</f>
        <v>0.64700000000000002</v>
      </c>
      <c r="S38" s="11" t="str">
        <f>CONCATENATE("Chi-cuadrado(",C326,")=",B326,";","p-valor=",ROUND(E326,3))</f>
        <v>Chi-cuadrado(2)=0,908;p-valor=0,842</v>
      </c>
    </row>
    <row r="39" spans="1:19" x14ac:dyDescent="0.3">
      <c r="A39" t="s">
        <v>38</v>
      </c>
      <c r="B39">
        <v>2.0609999999999999</v>
      </c>
      <c r="C39">
        <v>2</v>
      </c>
      <c r="D39">
        <v>0.35699999999999998</v>
      </c>
      <c r="E39">
        <v>0.54900000000000004</v>
      </c>
      <c r="N39" t="str">
        <f>B317</f>
        <v>Diferencias de participacion</v>
      </c>
      <c r="O39">
        <f>D317</f>
        <v>2</v>
      </c>
      <c r="P39" s="1">
        <f>D318</f>
        <v>0.28599999999999998</v>
      </c>
      <c r="Q39">
        <f>E317</f>
        <v>4</v>
      </c>
      <c r="R39" s="1">
        <f>E318</f>
        <v>0.23499999999999999</v>
      </c>
      <c r="S39" s="11"/>
    </row>
    <row r="40" spans="1:19" ht="15" customHeight="1" x14ac:dyDescent="0.3">
      <c r="A40" t="s">
        <v>39</v>
      </c>
      <c r="B40">
        <v>1.8620000000000001</v>
      </c>
      <c r="E40">
        <v>0.54900000000000004</v>
      </c>
      <c r="N40" t="str">
        <f>B319</f>
        <v>No participan</v>
      </c>
      <c r="O40">
        <f>D319</f>
        <v>0</v>
      </c>
      <c r="P40" s="1">
        <f>D320</f>
        <v>0</v>
      </c>
      <c r="Q40">
        <f>E319</f>
        <v>2</v>
      </c>
      <c r="R40" s="1">
        <f>E320</f>
        <v>0.11799999999999999</v>
      </c>
      <c r="S40" s="11"/>
    </row>
    <row r="41" spans="1:19" x14ac:dyDescent="0.3">
      <c r="A41" t="s">
        <v>40</v>
      </c>
      <c r="B41" t="s">
        <v>94</v>
      </c>
      <c r="C41">
        <v>1</v>
      </c>
      <c r="D41">
        <v>0.185</v>
      </c>
      <c r="E41">
        <v>0.245</v>
      </c>
      <c r="F41">
        <v>0.17399999999999999</v>
      </c>
      <c r="G41">
        <v>0.13800000000000001</v>
      </c>
      <c r="M41" t="str">
        <f>A337</f>
        <v>Dificultadesrelaciónconfamilias_R</v>
      </c>
      <c r="N41" t="str">
        <f>B337</f>
        <v>No</v>
      </c>
      <c r="O41">
        <f>D337</f>
        <v>7</v>
      </c>
      <c r="P41" s="1">
        <f>D338</f>
        <v>1</v>
      </c>
      <c r="Q41">
        <f>E337</f>
        <v>15</v>
      </c>
      <c r="R41" s="1">
        <f>E338</f>
        <v>0.88200000000000001</v>
      </c>
      <c r="S41" s="11" t="str">
        <f>CONCATENATE("Chi-cuadrado(",C346,")=",B346,";","p-valor=",ROUND(E346,3))</f>
        <v>Chi-cuadrado(1)=0,898;p-valor=0,569</v>
      </c>
    </row>
    <row r="42" spans="1:19" x14ac:dyDescent="0.3">
      <c r="A42" t="s">
        <v>41</v>
      </c>
      <c r="B42">
        <v>24</v>
      </c>
      <c r="N42" t="str">
        <f>B339</f>
        <v>Si</v>
      </c>
      <c r="O42">
        <f>D339</f>
        <v>0</v>
      </c>
      <c r="P42" s="1">
        <f>D340</f>
        <v>0</v>
      </c>
      <c r="Q42">
        <f>E339</f>
        <v>2</v>
      </c>
      <c r="R42" s="1">
        <f>E340</f>
        <v>0.11799999999999999</v>
      </c>
      <c r="S42" s="11"/>
    </row>
    <row r="43" spans="1:19" ht="15" customHeight="1" x14ac:dyDescent="0.3">
      <c r="A43" t="s">
        <v>95</v>
      </c>
      <c r="M43" t="str">
        <f>A359</f>
        <v>Resoluciónproblemasfamilias_R</v>
      </c>
      <c r="N43" t="str">
        <f>B359</f>
        <v>Diálogo</v>
      </c>
      <c r="O43">
        <f>D359</f>
        <v>3</v>
      </c>
      <c r="P43" s="1">
        <f>D360</f>
        <v>0.5</v>
      </c>
      <c r="Q43">
        <f>E359</f>
        <v>5</v>
      </c>
      <c r="R43" s="1">
        <f>E360</f>
        <v>0.5</v>
      </c>
      <c r="S43" s="11" t="str">
        <f>CONCATENATE("Chi-cuadrado(",C370,")=",B370,";","p-valor=",ROUND(E370,3))</f>
        <v>Chi-cuadrado(2)=0,686;p-valor=1</v>
      </c>
    </row>
    <row r="44" spans="1:19" x14ac:dyDescent="0.3">
      <c r="A44" t="s">
        <v>96</v>
      </c>
      <c r="N44" t="str">
        <f>B361</f>
        <v>Participación</v>
      </c>
      <c r="O44">
        <f>D361</f>
        <v>3</v>
      </c>
      <c r="P44" s="1">
        <f>D362</f>
        <v>0.5</v>
      </c>
      <c r="Q44">
        <f>E361</f>
        <v>4</v>
      </c>
      <c r="R44" s="1">
        <f>E362</f>
        <v>0.4</v>
      </c>
      <c r="S44" s="11"/>
    </row>
    <row r="45" spans="1:19" x14ac:dyDescent="0.3">
      <c r="N45" t="str">
        <f>B363</f>
        <v>Integración (familias, horarios, etc...)</v>
      </c>
      <c r="O45">
        <f>D363</f>
        <v>0</v>
      </c>
      <c r="P45" s="1">
        <f>D364</f>
        <v>0</v>
      </c>
      <c r="Q45">
        <f>E363</f>
        <v>1</v>
      </c>
      <c r="R45" s="1">
        <f>E364</f>
        <v>0.1</v>
      </c>
      <c r="S45" s="11"/>
    </row>
    <row r="46" spans="1:19" ht="15" customHeight="1" x14ac:dyDescent="0.3">
      <c r="C46" t="s">
        <v>22</v>
      </c>
      <c r="M46" t="str">
        <f>A381</f>
        <v>Opinióntratamientodiversidad_R</v>
      </c>
      <c r="N46" t="str">
        <f>B381</f>
        <v>Riqueza</v>
      </c>
      <c r="O46">
        <f>D381</f>
        <v>1</v>
      </c>
      <c r="P46" s="1">
        <f>D382</f>
        <v>0.14299999999999999</v>
      </c>
      <c r="Q46">
        <f>E381</f>
        <v>5</v>
      </c>
      <c r="R46" s="1">
        <f>E382</f>
        <v>0.313</v>
      </c>
      <c r="S46" s="11" t="str">
        <f>CONCATENATE("Chi-cuadrado(",C390,")=",B390,";","p-valor=",ROUND(E390,3))</f>
        <v>Chi-cuadrado(1)=0,727;p-valor=0,621</v>
      </c>
    </row>
    <row r="47" spans="1:19" x14ac:dyDescent="0.3">
      <c r="D47" t="s">
        <v>23</v>
      </c>
      <c r="N47" t="str">
        <f>B383</f>
        <v>Aprendizaje</v>
      </c>
      <c r="O47">
        <f>D383</f>
        <v>6</v>
      </c>
      <c r="P47" s="1">
        <f>D384</f>
        <v>0.85699999999999998</v>
      </c>
      <c r="Q47">
        <f>E383</f>
        <v>11</v>
      </c>
      <c r="R47" s="1">
        <f>E384</f>
        <v>0.68799999999999994</v>
      </c>
      <c r="S47" s="11"/>
    </row>
    <row r="48" spans="1:19" ht="15" customHeight="1" x14ac:dyDescent="0.3">
      <c r="D48" t="s">
        <v>1</v>
      </c>
      <c r="E48" t="s">
        <v>2</v>
      </c>
      <c r="F48" t="s">
        <v>11</v>
      </c>
      <c r="M48" t="str">
        <f>A403</f>
        <v>Observaciones_R</v>
      </c>
      <c r="N48" t="str">
        <f>B403</f>
        <v>Integración</v>
      </c>
      <c r="O48">
        <f>D403</f>
        <v>0</v>
      </c>
      <c r="P48" s="1">
        <f>D404</f>
        <v>0</v>
      </c>
      <c r="Q48">
        <f>E403</f>
        <v>1</v>
      </c>
      <c r="R48" s="1">
        <f>E404</f>
        <v>0.25</v>
      </c>
      <c r="S48" s="11" t="str">
        <f>CONCATENATE("Chi-cuadrado(",C412,")=",B412,";","p-valor=",ROUND(E412,3))</f>
        <v>Chi-cuadrado(1)=0,6;p-valor=1</v>
      </c>
    </row>
    <row r="49" spans="1:19" x14ac:dyDescent="0.3">
      <c r="A49" t="s">
        <v>97</v>
      </c>
      <c r="B49" t="s">
        <v>43</v>
      </c>
      <c r="C49" t="s">
        <v>26</v>
      </c>
      <c r="D49">
        <v>7</v>
      </c>
      <c r="E49">
        <v>16</v>
      </c>
      <c r="F49">
        <v>23</v>
      </c>
      <c r="N49" t="str">
        <f>B405</f>
        <v>Igualdad (no discriminación)</v>
      </c>
      <c r="O49">
        <f>D405</f>
        <v>2</v>
      </c>
      <c r="P49" s="1">
        <f>D406</f>
        <v>1</v>
      </c>
      <c r="Q49">
        <f>E405</f>
        <v>3</v>
      </c>
      <c r="R49" s="1">
        <f>E406</f>
        <v>0.75</v>
      </c>
      <c r="S49" s="11"/>
    </row>
    <row r="50" spans="1:19" x14ac:dyDescent="0.3">
      <c r="C50" t="s">
        <v>27</v>
      </c>
      <c r="D50" s="1">
        <v>1</v>
      </c>
      <c r="E50" s="1">
        <v>0.94099999999999995</v>
      </c>
      <c r="F50" s="1">
        <v>0.95799999999999996</v>
      </c>
      <c r="P50" s="1"/>
      <c r="R50" s="1"/>
      <c r="S50" s="3"/>
    </row>
    <row r="51" spans="1:19" ht="15" customHeight="1" x14ac:dyDescent="0.3">
      <c r="B51" t="s">
        <v>98</v>
      </c>
      <c r="C51" t="s">
        <v>26</v>
      </c>
      <c r="D51">
        <v>0</v>
      </c>
      <c r="E51">
        <v>1</v>
      </c>
      <c r="F51">
        <v>1</v>
      </c>
      <c r="P51" s="1"/>
      <c r="R51" s="1"/>
      <c r="S51" s="3"/>
    </row>
    <row r="52" spans="1:19" x14ac:dyDescent="0.3">
      <c r="C52" t="s">
        <v>27</v>
      </c>
      <c r="D52" s="1">
        <v>0</v>
      </c>
      <c r="E52" s="1">
        <v>5.8999999999999997E-2</v>
      </c>
      <c r="F52" s="1">
        <v>4.2000000000000003E-2</v>
      </c>
    </row>
    <row r="53" spans="1:19" x14ac:dyDescent="0.3">
      <c r="A53" t="s">
        <v>11</v>
      </c>
      <c r="C53" t="s">
        <v>26</v>
      </c>
      <c r="D53">
        <v>7</v>
      </c>
      <c r="E53">
        <v>17</v>
      </c>
      <c r="F53">
        <v>24</v>
      </c>
    </row>
    <row r="54" spans="1:19" ht="15" customHeight="1" x14ac:dyDescent="0.3">
      <c r="C54" t="s">
        <v>27</v>
      </c>
      <c r="D54" s="1">
        <v>1</v>
      </c>
      <c r="E54" s="1">
        <v>1</v>
      </c>
      <c r="F54" s="1">
        <v>1</v>
      </c>
    </row>
    <row r="56" spans="1:19" x14ac:dyDescent="0.3">
      <c r="D56" s="1" t="s">
        <v>30</v>
      </c>
      <c r="E56" s="1"/>
      <c r="F56" s="1"/>
    </row>
    <row r="57" spans="1:19" x14ac:dyDescent="0.3">
      <c r="B57" t="s">
        <v>31</v>
      </c>
      <c r="C57" t="s">
        <v>32</v>
      </c>
      <c r="D57" t="s">
        <v>33</v>
      </c>
      <c r="E57" t="s">
        <v>34</v>
      </c>
      <c r="F57" t="s">
        <v>35</v>
      </c>
      <c r="G57" t="s">
        <v>36</v>
      </c>
    </row>
    <row r="58" spans="1:19" x14ac:dyDescent="0.3">
      <c r="A58" t="s">
        <v>37</v>
      </c>
      <c r="B58">
        <v>0.43</v>
      </c>
      <c r="C58">
        <v>1</v>
      </c>
      <c r="D58">
        <v>0.51200000000000001</v>
      </c>
      <c r="E58">
        <v>1</v>
      </c>
      <c r="F58">
        <v>0.70799999999999996</v>
      </c>
    </row>
    <row r="59" spans="1:19" x14ac:dyDescent="0.3">
      <c r="A59" t="s">
        <v>56</v>
      </c>
      <c r="B59">
        <v>0</v>
      </c>
      <c r="C59">
        <v>1</v>
      </c>
      <c r="D59">
        <v>1</v>
      </c>
    </row>
    <row r="60" spans="1:19" x14ac:dyDescent="0.3">
      <c r="A60" t="s">
        <v>38</v>
      </c>
      <c r="B60">
        <v>0.70699999999999996</v>
      </c>
      <c r="C60">
        <v>1</v>
      </c>
      <c r="D60">
        <v>0.4</v>
      </c>
      <c r="E60">
        <v>1</v>
      </c>
      <c r="F60">
        <v>0.70799999999999996</v>
      </c>
    </row>
    <row r="61" spans="1:19" x14ac:dyDescent="0.3">
      <c r="A61" t="s">
        <v>39</v>
      </c>
      <c r="E61">
        <v>1</v>
      </c>
      <c r="F61">
        <v>0.70799999999999996</v>
      </c>
    </row>
    <row r="62" spans="1:19" x14ac:dyDescent="0.3">
      <c r="A62" t="s">
        <v>40</v>
      </c>
      <c r="B62" t="s">
        <v>99</v>
      </c>
      <c r="C62">
        <v>1</v>
      </c>
      <c r="D62">
        <v>0.52100000000000002</v>
      </c>
      <c r="E62">
        <v>1</v>
      </c>
      <c r="F62">
        <v>0.70799999999999996</v>
      </c>
      <c r="G62">
        <v>0.70799999999999996</v>
      </c>
    </row>
    <row r="63" spans="1:19" x14ac:dyDescent="0.3">
      <c r="A63" t="s">
        <v>41</v>
      </c>
      <c r="B63">
        <v>24</v>
      </c>
    </row>
    <row r="64" spans="1:19" x14ac:dyDescent="0.3">
      <c r="A64" t="s">
        <v>100</v>
      </c>
    </row>
    <row r="65" spans="1:6" x14ac:dyDescent="0.3">
      <c r="A65" t="s">
        <v>57</v>
      </c>
    </row>
    <row r="66" spans="1:6" x14ac:dyDescent="0.3">
      <c r="A66" t="s">
        <v>101</v>
      </c>
    </row>
    <row r="68" spans="1:6" x14ac:dyDescent="0.3">
      <c r="C68" t="s">
        <v>22</v>
      </c>
    </row>
    <row r="69" spans="1:6" x14ac:dyDescent="0.3">
      <c r="D69" t="s">
        <v>23</v>
      </c>
    </row>
    <row r="70" spans="1:6" x14ac:dyDescent="0.3">
      <c r="D70" t="s">
        <v>1</v>
      </c>
      <c r="E70" t="s">
        <v>2</v>
      </c>
      <c r="F70" t="s">
        <v>11</v>
      </c>
    </row>
    <row r="71" spans="1:6" x14ac:dyDescent="0.3">
      <c r="A71" t="s">
        <v>102</v>
      </c>
      <c r="B71" t="s">
        <v>44</v>
      </c>
      <c r="C71" t="s">
        <v>26</v>
      </c>
      <c r="D71">
        <v>4</v>
      </c>
      <c r="E71">
        <v>8</v>
      </c>
      <c r="F71">
        <v>12</v>
      </c>
    </row>
    <row r="72" spans="1:6" x14ac:dyDescent="0.3">
      <c r="C72" t="s">
        <v>27</v>
      </c>
      <c r="D72" s="1">
        <v>0.8</v>
      </c>
      <c r="E72" s="1">
        <v>0.53300000000000003</v>
      </c>
      <c r="F72" s="1">
        <v>0.6</v>
      </c>
    </row>
    <row r="73" spans="1:6" x14ac:dyDescent="0.3">
      <c r="B73" t="s">
        <v>45</v>
      </c>
      <c r="C73" t="s">
        <v>26</v>
      </c>
      <c r="D73">
        <v>0</v>
      </c>
      <c r="E73">
        <v>3</v>
      </c>
      <c r="F73">
        <v>3</v>
      </c>
    </row>
    <row r="74" spans="1:6" x14ac:dyDescent="0.3">
      <c r="C74" t="s">
        <v>27</v>
      </c>
      <c r="D74" s="1">
        <v>0</v>
      </c>
      <c r="E74" s="1">
        <v>0.2</v>
      </c>
      <c r="F74" s="1">
        <v>0.15</v>
      </c>
    </row>
    <row r="75" spans="1:6" x14ac:dyDescent="0.3">
      <c r="B75" t="s">
        <v>46</v>
      </c>
      <c r="C75" t="s">
        <v>26</v>
      </c>
      <c r="D75">
        <v>1</v>
      </c>
      <c r="E75">
        <v>4</v>
      </c>
      <c r="F75">
        <v>5</v>
      </c>
    </row>
    <row r="76" spans="1:6" x14ac:dyDescent="0.3">
      <c r="C76" t="s">
        <v>27</v>
      </c>
      <c r="D76" s="1">
        <v>0.2</v>
      </c>
      <c r="E76" s="1">
        <v>0.26700000000000002</v>
      </c>
      <c r="F76" s="1">
        <v>0.25</v>
      </c>
    </row>
    <row r="77" spans="1:6" x14ac:dyDescent="0.3">
      <c r="A77" t="s">
        <v>11</v>
      </c>
      <c r="C77" t="s">
        <v>26</v>
      </c>
      <c r="D77">
        <v>5</v>
      </c>
      <c r="E77">
        <v>15</v>
      </c>
      <c r="F77">
        <v>20</v>
      </c>
    </row>
    <row r="78" spans="1:6" x14ac:dyDescent="0.3">
      <c r="C78" t="s">
        <v>27</v>
      </c>
      <c r="D78" s="1">
        <v>1</v>
      </c>
      <c r="E78" s="1">
        <v>1</v>
      </c>
      <c r="F78" s="1">
        <v>1</v>
      </c>
    </row>
    <row r="80" spans="1:6" x14ac:dyDescent="0.3">
      <c r="D80" t="s">
        <v>30</v>
      </c>
    </row>
    <row r="81" spans="1:7" x14ac:dyDescent="0.3">
      <c r="B81" t="s">
        <v>31</v>
      </c>
      <c r="C81" t="s">
        <v>32</v>
      </c>
      <c r="D81" t="s">
        <v>33</v>
      </c>
      <c r="E81" t="s">
        <v>34</v>
      </c>
      <c r="F81" t="s">
        <v>35</v>
      </c>
      <c r="G81" t="s">
        <v>36</v>
      </c>
    </row>
    <row r="82" spans="1:7" x14ac:dyDescent="0.3">
      <c r="A82" t="s">
        <v>37</v>
      </c>
      <c r="B82">
        <v>1.5109999999999999</v>
      </c>
      <c r="C82">
        <v>2</v>
      </c>
      <c r="D82">
        <v>0.47</v>
      </c>
      <c r="E82">
        <v>0.65900000000000003</v>
      </c>
    </row>
    <row r="83" spans="1:7" x14ac:dyDescent="0.3">
      <c r="A83" t="s">
        <v>38</v>
      </c>
      <c r="B83">
        <v>2.2130000000000001</v>
      </c>
      <c r="C83">
        <v>2</v>
      </c>
      <c r="D83">
        <v>0.33100000000000002</v>
      </c>
      <c r="E83">
        <v>0.65900000000000003</v>
      </c>
    </row>
    <row r="84" spans="1:7" x14ac:dyDescent="0.3">
      <c r="A84" t="s">
        <v>39</v>
      </c>
      <c r="B84">
        <v>1.145</v>
      </c>
      <c r="E84">
        <v>0.78700000000000003</v>
      </c>
    </row>
    <row r="85" spans="1:7" x14ac:dyDescent="0.3">
      <c r="A85" t="s">
        <v>40</v>
      </c>
      <c r="B85" t="s">
        <v>103</v>
      </c>
      <c r="C85">
        <v>1</v>
      </c>
      <c r="D85">
        <v>0.46100000000000002</v>
      </c>
      <c r="E85">
        <v>0.57699999999999996</v>
      </c>
      <c r="F85">
        <v>0.34899999999999998</v>
      </c>
      <c r="G85">
        <v>0.20200000000000001</v>
      </c>
    </row>
    <row r="86" spans="1:7" x14ac:dyDescent="0.3">
      <c r="A86" t="s">
        <v>41</v>
      </c>
      <c r="B86">
        <v>20</v>
      </c>
    </row>
    <row r="87" spans="1:7" x14ac:dyDescent="0.3">
      <c r="A87" t="s">
        <v>104</v>
      </c>
    </row>
    <row r="88" spans="1:7" x14ac:dyDescent="0.3">
      <c r="A88" t="s">
        <v>105</v>
      </c>
    </row>
    <row r="90" spans="1:7" x14ac:dyDescent="0.3">
      <c r="C90" t="s">
        <v>22</v>
      </c>
    </row>
    <row r="91" spans="1:7" x14ac:dyDescent="0.3">
      <c r="D91" t="s">
        <v>23</v>
      </c>
    </row>
    <row r="92" spans="1:7" x14ac:dyDescent="0.3">
      <c r="D92" t="s">
        <v>1</v>
      </c>
      <c r="E92" t="s">
        <v>2</v>
      </c>
      <c r="F92" t="s">
        <v>11</v>
      </c>
    </row>
    <row r="93" spans="1:7" x14ac:dyDescent="0.3">
      <c r="A93" t="s">
        <v>106</v>
      </c>
      <c r="B93" t="s">
        <v>50</v>
      </c>
      <c r="C93" t="s">
        <v>26</v>
      </c>
      <c r="D93">
        <v>0</v>
      </c>
      <c r="E93">
        <v>3</v>
      </c>
      <c r="F93">
        <v>3</v>
      </c>
    </row>
    <row r="94" spans="1:7" x14ac:dyDescent="0.3">
      <c r="C94" t="s">
        <v>27</v>
      </c>
      <c r="D94" s="1">
        <v>0</v>
      </c>
      <c r="E94" s="1">
        <v>0.17599999999999999</v>
      </c>
      <c r="F94" s="1">
        <v>0.125</v>
      </c>
    </row>
    <row r="95" spans="1:7" x14ac:dyDescent="0.3">
      <c r="B95" t="s">
        <v>51</v>
      </c>
      <c r="C95" t="s">
        <v>26</v>
      </c>
      <c r="D95">
        <v>1</v>
      </c>
      <c r="E95">
        <v>5</v>
      </c>
      <c r="F95">
        <v>6</v>
      </c>
    </row>
    <row r="96" spans="1:7" x14ac:dyDescent="0.3">
      <c r="C96" t="s">
        <v>27</v>
      </c>
      <c r="D96" s="1">
        <v>0.14299999999999999</v>
      </c>
      <c r="E96" s="1">
        <v>0.29399999999999998</v>
      </c>
      <c r="F96" s="1">
        <v>0.25</v>
      </c>
    </row>
    <row r="97" spans="1:7" x14ac:dyDescent="0.3">
      <c r="B97" t="s">
        <v>52</v>
      </c>
      <c r="C97" t="s">
        <v>26</v>
      </c>
      <c r="D97">
        <v>6</v>
      </c>
      <c r="E97">
        <v>6</v>
      </c>
      <c r="F97">
        <v>12</v>
      </c>
    </row>
    <row r="98" spans="1:7" x14ac:dyDescent="0.3">
      <c r="C98" t="s">
        <v>27</v>
      </c>
      <c r="D98" s="1">
        <v>0.85699999999999998</v>
      </c>
      <c r="E98" s="1">
        <v>0.35299999999999998</v>
      </c>
      <c r="F98" s="1">
        <v>0.5</v>
      </c>
    </row>
    <row r="99" spans="1:7" x14ac:dyDescent="0.3">
      <c r="B99" t="s">
        <v>53</v>
      </c>
      <c r="C99" t="s">
        <v>26</v>
      </c>
      <c r="D99">
        <v>0</v>
      </c>
      <c r="E99">
        <v>3</v>
      </c>
      <c r="F99">
        <v>3</v>
      </c>
    </row>
    <row r="100" spans="1:7" x14ac:dyDescent="0.3">
      <c r="C100" t="s">
        <v>27</v>
      </c>
      <c r="D100" s="1">
        <v>0</v>
      </c>
      <c r="E100" s="1">
        <v>0.17599999999999999</v>
      </c>
      <c r="F100" s="1">
        <v>0.125</v>
      </c>
    </row>
    <row r="101" spans="1:7" x14ac:dyDescent="0.3">
      <c r="A101" t="s">
        <v>11</v>
      </c>
      <c r="C101" t="s">
        <v>26</v>
      </c>
      <c r="D101">
        <v>7</v>
      </c>
      <c r="E101">
        <v>17</v>
      </c>
      <c r="F101">
        <v>24</v>
      </c>
    </row>
    <row r="102" spans="1:7" x14ac:dyDescent="0.3">
      <c r="C102" t="s">
        <v>27</v>
      </c>
      <c r="D102" s="1">
        <v>1</v>
      </c>
      <c r="E102" s="1">
        <v>1</v>
      </c>
      <c r="F102" s="1">
        <v>1</v>
      </c>
    </row>
    <row r="104" spans="1:7" x14ac:dyDescent="0.3">
      <c r="D104" t="s">
        <v>30</v>
      </c>
    </row>
    <row r="105" spans="1:7" x14ac:dyDescent="0.3">
      <c r="B105" t="s">
        <v>31</v>
      </c>
      <c r="C105" t="s">
        <v>32</v>
      </c>
      <c r="D105" t="s">
        <v>33</v>
      </c>
      <c r="E105" t="s">
        <v>34</v>
      </c>
      <c r="F105" t="s">
        <v>35</v>
      </c>
      <c r="G105" t="s">
        <v>36</v>
      </c>
    </row>
    <row r="106" spans="1:7" x14ac:dyDescent="0.3">
      <c r="A106" t="s">
        <v>37</v>
      </c>
      <c r="B106">
        <v>5.4450000000000003</v>
      </c>
      <c r="C106">
        <v>3</v>
      </c>
      <c r="D106">
        <v>0.14199999999999999</v>
      </c>
      <c r="E106">
        <v>0.17699999999999999</v>
      </c>
    </row>
    <row r="107" spans="1:7" x14ac:dyDescent="0.3">
      <c r="A107" t="s">
        <v>38</v>
      </c>
      <c r="B107">
        <v>6.9320000000000004</v>
      </c>
      <c r="C107">
        <v>3</v>
      </c>
      <c r="D107">
        <v>7.3999999999999996E-2</v>
      </c>
      <c r="E107">
        <v>0.105</v>
      </c>
    </row>
    <row r="108" spans="1:7" x14ac:dyDescent="0.3">
      <c r="A108" t="s">
        <v>39</v>
      </c>
      <c r="B108">
        <v>4.1900000000000004</v>
      </c>
      <c r="E108">
        <v>0.20300000000000001</v>
      </c>
    </row>
    <row r="109" spans="1:7" x14ac:dyDescent="0.3">
      <c r="A109" t="s">
        <v>40</v>
      </c>
      <c r="B109" t="s">
        <v>107</v>
      </c>
      <c r="C109">
        <v>1</v>
      </c>
      <c r="D109">
        <v>0.40400000000000003</v>
      </c>
      <c r="E109">
        <v>0.45900000000000002</v>
      </c>
      <c r="F109">
        <v>0.28899999999999998</v>
      </c>
      <c r="G109">
        <v>0.14899999999999999</v>
      </c>
    </row>
    <row r="110" spans="1:7" x14ac:dyDescent="0.3">
      <c r="A110" t="s">
        <v>41</v>
      </c>
      <c r="B110">
        <v>24</v>
      </c>
    </row>
    <row r="111" spans="1:7" x14ac:dyDescent="0.3">
      <c r="A111" t="s">
        <v>108</v>
      </c>
    </row>
    <row r="112" spans="1:7" x14ac:dyDescent="0.3">
      <c r="A112" t="s">
        <v>109</v>
      </c>
    </row>
    <row r="114" spans="1:7" x14ac:dyDescent="0.3">
      <c r="C114" t="s">
        <v>22</v>
      </c>
    </row>
    <row r="115" spans="1:7" x14ac:dyDescent="0.3">
      <c r="D115" t="s">
        <v>23</v>
      </c>
    </row>
    <row r="116" spans="1:7" x14ac:dyDescent="0.3">
      <c r="D116" s="1" t="s">
        <v>1</v>
      </c>
      <c r="E116" s="1" t="s">
        <v>2</v>
      </c>
      <c r="F116" s="1" t="s">
        <v>11</v>
      </c>
    </row>
    <row r="117" spans="1:7" x14ac:dyDescent="0.3">
      <c r="A117" t="s">
        <v>48</v>
      </c>
      <c r="B117" t="s">
        <v>47</v>
      </c>
      <c r="C117" t="s">
        <v>26</v>
      </c>
      <c r="D117">
        <v>5</v>
      </c>
      <c r="E117">
        <v>10</v>
      </c>
      <c r="F117">
        <v>15</v>
      </c>
    </row>
    <row r="118" spans="1:7" x14ac:dyDescent="0.3">
      <c r="C118" t="s">
        <v>27</v>
      </c>
      <c r="D118" s="1">
        <v>0.71399999999999997</v>
      </c>
      <c r="E118" s="1">
        <v>0.58799999999999997</v>
      </c>
      <c r="F118" s="1">
        <v>0.625</v>
      </c>
    </row>
    <row r="119" spans="1:7" x14ac:dyDescent="0.3">
      <c r="B119" t="s">
        <v>110</v>
      </c>
      <c r="C119" t="s">
        <v>26</v>
      </c>
      <c r="D119">
        <v>2</v>
      </c>
      <c r="E119">
        <v>6</v>
      </c>
      <c r="F119">
        <v>8</v>
      </c>
    </row>
    <row r="120" spans="1:7" x14ac:dyDescent="0.3">
      <c r="C120" t="s">
        <v>27</v>
      </c>
      <c r="D120" s="1">
        <v>0.28599999999999998</v>
      </c>
      <c r="E120" s="1">
        <v>0.35299999999999998</v>
      </c>
      <c r="F120" s="1">
        <v>0.33300000000000002</v>
      </c>
    </row>
    <row r="121" spans="1:7" x14ac:dyDescent="0.3">
      <c r="B121" t="s">
        <v>49</v>
      </c>
      <c r="C121" t="s">
        <v>26</v>
      </c>
      <c r="D121">
        <v>0</v>
      </c>
      <c r="E121">
        <v>1</v>
      </c>
      <c r="F121">
        <v>1</v>
      </c>
    </row>
    <row r="122" spans="1:7" x14ac:dyDescent="0.3">
      <c r="C122" t="s">
        <v>27</v>
      </c>
      <c r="D122" s="1">
        <v>0</v>
      </c>
      <c r="E122" s="1">
        <v>5.8999999999999997E-2</v>
      </c>
      <c r="F122" s="1">
        <v>4.2000000000000003E-2</v>
      </c>
    </row>
    <row r="123" spans="1:7" x14ac:dyDescent="0.3">
      <c r="A123" t="s">
        <v>11</v>
      </c>
      <c r="C123" t="s">
        <v>26</v>
      </c>
      <c r="D123">
        <v>7</v>
      </c>
      <c r="E123">
        <v>17</v>
      </c>
      <c r="F123">
        <v>24</v>
      </c>
    </row>
    <row r="124" spans="1:7" x14ac:dyDescent="0.3">
      <c r="C124" t="s">
        <v>27</v>
      </c>
      <c r="D124" s="1">
        <v>1</v>
      </c>
      <c r="E124" s="1">
        <v>1</v>
      </c>
      <c r="F124" s="1">
        <v>1</v>
      </c>
    </row>
    <row r="126" spans="1:7" x14ac:dyDescent="0.3">
      <c r="D126" t="s">
        <v>30</v>
      </c>
    </row>
    <row r="127" spans="1:7" x14ac:dyDescent="0.3">
      <c r="B127" t="s">
        <v>31</v>
      </c>
      <c r="C127" t="s">
        <v>32</v>
      </c>
      <c r="D127" t="s">
        <v>33</v>
      </c>
      <c r="E127" t="s">
        <v>34</v>
      </c>
      <c r="F127" t="s">
        <v>35</v>
      </c>
      <c r="G127" t="s">
        <v>36</v>
      </c>
    </row>
    <row r="128" spans="1:7" x14ac:dyDescent="0.3">
      <c r="A128" t="s">
        <v>37</v>
      </c>
      <c r="B128">
        <v>0.60499999999999998</v>
      </c>
      <c r="C128">
        <v>2</v>
      </c>
      <c r="D128">
        <v>0.73899999999999999</v>
      </c>
      <c r="E128">
        <v>1</v>
      </c>
    </row>
    <row r="129" spans="1:7" x14ac:dyDescent="0.3">
      <c r="A129" t="s">
        <v>38</v>
      </c>
      <c r="B129">
        <v>0.88200000000000001</v>
      </c>
      <c r="C129">
        <v>2</v>
      </c>
      <c r="D129">
        <v>0.64300000000000002</v>
      </c>
      <c r="E129">
        <v>1</v>
      </c>
    </row>
    <row r="130" spans="1:7" x14ac:dyDescent="0.3">
      <c r="A130" t="s">
        <v>39</v>
      </c>
      <c r="B130">
        <v>0.69899999999999995</v>
      </c>
      <c r="E130">
        <v>1</v>
      </c>
    </row>
    <row r="131" spans="1:7" x14ac:dyDescent="0.3">
      <c r="A131" t="s">
        <v>40</v>
      </c>
      <c r="B131" t="s">
        <v>111</v>
      </c>
      <c r="C131">
        <v>1</v>
      </c>
      <c r="D131">
        <v>0.48099999999999998</v>
      </c>
      <c r="E131">
        <v>0.71</v>
      </c>
      <c r="F131">
        <v>0.39200000000000002</v>
      </c>
      <c r="G131">
        <v>0.25700000000000001</v>
      </c>
    </row>
    <row r="132" spans="1:7" x14ac:dyDescent="0.3">
      <c r="A132" t="s">
        <v>41</v>
      </c>
      <c r="B132">
        <v>24</v>
      </c>
    </row>
    <row r="133" spans="1:7" x14ac:dyDescent="0.3">
      <c r="A133" t="s">
        <v>95</v>
      </c>
    </row>
    <row r="134" spans="1:7" x14ac:dyDescent="0.3">
      <c r="A134" t="s">
        <v>112</v>
      </c>
    </row>
    <row r="136" spans="1:7" x14ac:dyDescent="0.3">
      <c r="C136" t="s">
        <v>22</v>
      </c>
    </row>
    <row r="137" spans="1:7" x14ac:dyDescent="0.3">
      <c r="D137" t="s">
        <v>23</v>
      </c>
    </row>
    <row r="138" spans="1:7" x14ac:dyDescent="0.3">
      <c r="D138" s="1" t="s">
        <v>1</v>
      </c>
      <c r="E138" s="1" t="s">
        <v>2</v>
      </c>
      <c r="F138" s="1" t="s">
        <v>11</v>
      </c>
    </row>
    <row r="139" spans="1:7" x14ac:dyDescent="0.3">
      <c r="A139" t="s">
        <v>113</v>
      </c>
      <c r="B139" t="s">
        <v>42</v>
      </c>
      <c r="C139" t="s">
        <v>26</v>
      </c>
      <c r="D139">
        <v>5</v>
      </c>
      <c r="E139">
        <v>9</v>
      </c>
      <c r="F139">
        <v>14</v>
      </c>
    </row>
    <row r="140" spans="1:7" x14ac:dyDescent="0.3">
      <c r="C140" t="s">
        <v>27</v>
      </c>
      <c r="D140" s="1">
        <v>0.71399999999999997</v>
      </c>
      <c r="E140" s="1">
        <v>0.52900000000000003</v>
      </c>
      <c r="F140" s="1">
        <v>0.58299999999999996</v>
      </c>
    </row>
    <row r="141" spans="1:7" x14ac:dyDescent="0.3">
      <c r="B141" t="s">
        <v>47</v>
      </c>
      <c r="C141" t="s">
        <v>26</v>
      </c>
      <c r="D141">
        <v>2</v>
      </c>
      <c r="E141">
        <v>8</v>
      </c>
      <c r="F141">
        <v>10</v>
      </c>
    </row>
    <row r="142" spans="1:7" x14ac:dyDescent="0.3">
      <c r="C142" t="s">
        <v>27</v>
      </c>
      <c r="D142" s="1">
        <v>0.28599999999999998</v>
      </c>
      <c r="E142" s="1">
        <v>0.47099999999999997</v>
      </c>
      <c r="F142" s="1">
        <v>0.41699999999999998</v>
      </c>
    </row>
    <row r="143" spans="1:7" x14ac:dyDescent="0.3">
      <c r="A143" t="s">
        <v>11</v>
      </c>
      <c r="C143" t="s">
        <v>26</v>
      </c>
      <c r="D143">
        <v>7</v>
      </c>
      <c r="E143">
        <v>17</v>
      </c>
      <c r="F143">
        <v>24</v>
      </c>
    </row>
    <row r="144" spans="1:7" x14ac:dyDescent="0.3">
      <c r="C144" t="s">
        <v>27</v>
      </c>
      <c r="D144" s="1">
        <v>1</v>
      </c>
      <c r="E144" s="1">
        <v>1</v>
      </c>
      <c r="F144" s="1">
        <v>1</v>
      </c>
    </row>
    <row r="146" spans="1:7" x14ac:dyDescent="0.3">
      <c r="D146" s="1" t="s">
        <v>30</v>
      </c>
      <c r="E146" s="1"/>
      <c r="F146" s="1"/>
    </row>
    <row r="147" spans="1:7" x14ac:dyDescent="0.3">
      <c r="B147" t="s">
        <v>31</v>
      </c>
      <c r="C147" t="s">
        <v>32</v>
      </c>
      <c r="D147" t="s">
        <v>33</v>
      </c>
      <c r="E147" t="s">
        <v>34</v>
      </c>
      <c r="F147" t="s">
        <v>35</v>
      </c>
      <c r="G147" t="s">
        <v>36</v>
      </c>
    </row>
    <row r="148" spans="1:7" x14ac:dyDescent="0.3">
      <c r="A148" t="s">
        <v>37</v>
      </c>
      <c r="B148">
        <v>0.69699999999999995</v>
      </c>
      <c r="C148">
        <v>1</v>
      </c>
      <c r="D148">
        <v>0.40400000000000003</v>
      </c>
      <c r="E148">
        <v>0.65300000000000002</v>
      </c>
      <c r="F148">
        <v>0.35699999999999998</v>
      </c>
    </row>
    <row r="149" spans="1:7" x14ac:dyDescent="0.3">
      <c r="A149" t="s">
        <v>56</v>
      </c>
      <c r="B149">
        <v>0.14399999999999999</v>
      </c>
      <c r="C149">
        <v>1</v>
      </c>
      <c r="D149">
        <v>0.70399999999999996</v>
      </c>
    </row>
    <row r="150" spans="1:7" x14ac:dyDescent="0.3">
      <c r="A150" t="s">
        <v>38</v>
      </c>
      <c r="B150">
        <v>0.71699999999999997</v>
      </c>
      <c r="C150">
        <v>1</v>
      </c>
      <c r="D150">
        <v>0.39700000000000002</v>
      </c>
      <c r="E150">
        <v>0.65300000000000002</v>
      </c>
      <c r="F150">
        <v>0.35699999999999998</v>
      </c>
    </row>
    <row r="151" spans="1:7" x14ac:dyDescent="0.3">
      <c r="A151" t="s">
        <v>39</v>
      </c>
      <c r="E151">
        <v>0.65300000000000002</v>
      </c>
      <c r="F151">
        <v>0.35699999999999998</v>
      </c>
    </row>
    <row r="152" spans="1:7" x14ac:dyDescent="0.3">
      <c r="A152" t="s">
        <v>40</v>
      </c>
      <c r="B152" t="s">
        <v>114</v>
      </c>
      <c r="C152">
        <v>1</v>
      </c>
      <c r="D152">
        <v>0.41399999999999998</v>
      </c>
      <c r="E152">
        <v>0.65300000000000002</v>
      </c>
      <c r="F152">
        <v>0.35699999999999998</v>
      </c>
      <c r="G152">
        <v>0.26</v>
      </c>
    </row>
    <row r="153" spans="1:7" x14ac:dyDescent="0.3">
      <c r="A153" t="s">
        <v>41</v>
      </c>
      <c r="B153">
        <v>24</v>
      </c>
    </row>
    <row r="154" spans="1:7" x14ac:dyDescent="0.3">
      <c r="A154" t="s">
        <v>115</v>
      </c>
    </row>
    <row r="155" spans="1:7" x14ac:dyDescent="0.3">
      <c r="A155" t="s">
        <v>57</v>
      </c>
    </row>
    <row r="156" spans="1:7" x14ac:dyDescent="0.3">
      <c r="A156" t="s">
        <v>116</v>
      </c>
    </row>
    <row r="158" spans="1:7" x14ac:dyDescent="0.3">
      <c r="C158" t="s">
        <v>22</v>
      </c>
    </row>
    <row r="159" spans="1:7" x14ac:dyDescent="0.3">
      <c r="D159" t="s">
        <v>23</v>
      </c>
    </row>
    <row r="160" spans="1:7" x14ac:dyDescent="0.3">
      <c r="D160" t="s">
        <v>1</v>
      </c>
      <c r="E160" t="s">
        <v>2</v>
      </c>
      <c r="F160" t="s">
        <v>11</v>
      </c>
    </row>
    <row r="161" spans="1:7" x14ac:dyDescent="0.3">
      <c r="A161" t="s">
        <v>117</v>
      </c>
      <c r="B161" t="s">
        <v>63</v>
      </c>
      <c r="C161" t="s">
        <v>26</v>
      </c>
      <c r="D161">
        <v>5</v>
      </c>
      <c r="E161">
        <v>6</v>
      </c>
      <c r="F161">
        <v>11</v>
      </c>
    </row>
    <row r="162" spans="1:7" x14ac:dyDescent="0.3">
      <c r="C162" t="s">
        <v>27</v>
      </c>
      <c r="D162" s="1">
        <v>0.71399999999999997</v>
      </c>
      <c r="E162" s="1">
        <v>0.375</v>
      </c>
      <c r="F162" s="1">
        <v>0.47799999999999998</v>
      </c>
    </row>
    <row r="163" spans="1:7" x14ac:dyDescent="0.3">
      <c r="B163" t="s">
        <v>64</v>
      </c>
      <c r="C163" t="s">
        <v>26</v>
      </c>
      <c r="D163">
        <v>2</v>
      </c>
      <c r="E163">
        <v>9</v>
      </c>
      <c r="F163">
        <v>11</v>
      </c>
    </row>
    <row r="164" spans="1:7" x14ac:dyDescent="0.3">
      <c r="C164" t="s">
        <v>27</v>
      </c>
      <c r="D164" s="1">
        <v>0.28599999999999998</v>
      </c>
      <c r="E164" s="1">
        <v>0.56299999999999994</v>
      </c>
      <c r="F164" s="1">
        <v>0.47799999999999998</v>
      </c>
    </row>
    <row r="165" spans="1:7" x14ac:dyDescent="0.3">
      <c r="B165" t="s">
        <v>44</v>
      </c>
      <c r="C165" t="s">
        <v>26</v>
      </c>
      <c r="D165">
        <v>0</v>
      </c>
      <c r="E165">
        <v>1</v>
      </c>
      <c r="F165">
        <v>1</v>
      </c>
    </row>
    <row r="166" spans="1:7" x14ac:dyDescent="0.3">
      <c r="C166" t="s">
        <v>27</v>
      </c>
      <c r="D166" s="1">
        <v>0</v>
      </c>
      <c r="E166" s="1">
        <v>6.3E-2</v>
      </c>
      <c r="F166" s="1">
        <v>4.2999999999999997E-2</v>
      </c>
    </row>
    <row r="167" spans="1:7" x14ac:dyDescent="0.3">
      <c r="A167" t="s">
        <v>11</v>
      </c>
      <c r="C167" t="s">
        <v>26</v>
      </c>
      <c r="D167">
        <v>7</v>
      </c>
      <c r="E167">
        <v>16</v>
      </c>
      <c r="F167">
        <v>23</v>
      </c>
    </row>
    <row r="168" spans="1:7" x14ac:dyDescent="0.3">
      <c r="C168" t="s">
        <v>27</v>
      </c>
      <c r="D168" s="1">
        <v>1</v>
      </c>
      <c r="E168" s="1">
        <v>1</v>
      </c>
      <c r="F168" s="1">
        <v>1</v>
      </c>
    </row>
    <row r="170" spans="1:7" x14ac:dyDescent="0.3">
      <c r="D170" t="s">
        <v>30</v>
      </c>
    </row>
    <row r="171" spans="1:7" x14ac:dyDescent="0.3">
      <c r="B171" t="s">
        <v>31</v>
      </c>
      <c r="C171" t="s">
        <v>32</v>
      </c>
      <c r="D171" t="s">
        <v>33</v>
      </c>
      <c r="E171" t="s">
        <v>34</v>
      </c>
      <c r="F171" t="s">
        <v>35</v>
      </c>
      <c r="G171" t="s">
        <v>36</v>
      </c>
    </row>
    <row r="172" spans="1:7" x14ac:dyDescent="0.3">
      <c r="A172" t="s">
        <v>37</v>
      </c>
      <c r="B172">
        <v>2.39</v>
      </c>
      <c r="C172">
        <v>2</v>
      </c>
      <c r="D172">
        <v>0.30299999999999999</v>
      </c>
      <c r="E172">
        <v>0.55600000000000005</v>
      </c>
    </row>
    <row r="173" spans="1:7" x14ac:dyDescent="0.3">
      <c r="A173" t="s">
        <v>38</v>
      </c>
      <c r="B173">
        <v>2.6779999999999999</v>
      </c>
      <c r="C173">
        <v>2</v>
      </c>
      <c r="D173">
        <v>0.26200000000000001</v>
      </c>
      <c r="E173">
        <v>0.44500000000000001</v>
      </c>
    </row>
    <row r="174" spans="1:7" x14ac:dyDescent="0.3">
      <c r="A174" t="s">
        <v>39</v>
      </c>
      <c r="B174">
        <v>2.302</v>
      </c>
      <c r="E174">
        <v>0.44500000000000001</v>
      </c>
    </row>
    <row r="175" spans="1:7" x14ac:dyDescent="0.3">
      <c r="A175" t="s">
        <v>40</v>
      </c>
      <c r="B175" t="s">
        <v>118</v>
      </c>
      <c r="C175">
        <v>1</v>
      </c>
      <c r="D175">
        <v>0.13300000000000001</v>
      </c>
      <c r="E175">
        <v>0.246</v>
      </c>
      <c r="F175">
        <v>0.128</v>
      </c>
      <c r="G175">
        <v>0.106</v>
      </c>
    </row>
    <row r="176" spans="1:7" x14ac:dyDescent="0.3">
      <c r="A176" t="s">
        <v>41</v>
      </c>
      <c r="B176">
        <v>23</v>
      </c>
    </row>
    <row r="177" spans="1:7" x14ac:dyDescent="0.3">
      <c r="A177" t="s">
        <v>119</v>
      </c>
    </row>
    <row r="178" spans="1:7" x14ac:dyDescent="0.3">
      <c r="A178" t="s">
        <v>120</v>
      </c>
    </row>
    <row r="180" spans="1:7" x14ac:dyDescent="0.3">
      <c r="C180" t="s">
        <v>22</v>
      </c>
    </row>
    <row r="181" spans="1:7" x14ac:dyDescent="0.3">
      <c r="D181" t="s">
        <v>23</v>
      </c>
    </row>
    <row r="182" spans="1:7" x14ac:dyDescent="0.3">
      <c r="D182" t="s">
        <v>1</v>
      </c>
      <c r="E182" t="s">
        <v>2</v>
      </c>
      <c r="F182" t="s">
        <v>11</v>
      </c>
    </row>
    <row r="183" spans="1:7" x14ac:dyDescent="0.3">
      <c r="A183" t="s">
        <v>60</v>
      </c>
      <c r="B183" t="s">
        <v>61</v>
      </c>
      <c r="C183" t="s">
        <v>26</v>
      </c>
      <c r="D183">
        <v>6</v>
      </c>
      <c r="E183">
        <v>9</v>
      </c>
      <c r="F183">
        <v>15</v>
      </c>
    </row>
    <row r="184" spans="1:7" x14ac:dyDescent="0.3">
      <c r="C184" t="s">
        <v>27</v>
      </c>
      <c r="D184" s="1">
        <v>0.85699999999999998</v>
      </c>
      <c r="E184" s="1">
        <v>0.52900000000000003</v>
      </c>
      <c r="F184" s="1">
        <v>0.625</v>
      </c>
    </row>
    <row r="185" spans="1:7" x14ac:dyDescent="0.3">
      <c r="B185" t="s">
        <v>62</v>
      </c>
      <c r="C185" t="s">
        <v>26</v>
      </c>
      <c r="D185">
        <v>1</v>
      </c>
      <c r="E185">
        <v>8</v>
      </c>
      <c r="F185">
        <v>9</v>
      </c>
    </row>
    <row r="186" spans="1:7" x14ac:dyDescent="0.3">
      <c r="C186" t="s">
        <v>27</v>
      </c>
      <c r="D186" s="1">
        <v>0.14299999999999999</v>
      </c>
      <c r="E186" s="1">
        <v>0.47099999999999997</v>
      </c>
      <c r="F186" s="1">
        <v>0.375</v>
      </c>
    </row>
    <row r="187" spans="1:7" x14ac:dyDescent="0.3">
      <c r="A187" t="s">
        <v>11</v>
      </c>
      <c r="C187" t="s">
        <v>26</v>
      </c>
      <c r="D187">
        <v>7</v>
      </c>
      <c r="E187">
        <v>17</v>
      </c>
      <c r="F187">
        <v>24</v>
      </c>
    </row>
    <row r="188" spans="1:7" x14ac:dyDescent="0.3">
      <c r="C188" t="s">
        <v>27</v>
      </c>
      <c r="D188" s="1">
        <v>1</v>
      </c>
      <c r="E188" s="1">
        <v>1</v>
      </c>
      <c r="F188" s="1">
        <v>1</v>
      </c>
    </row>
    <row r="190" spans="1:7" x14ac:dyDescent="0.3">
      <c r="D190" s="1" t="s">
        <v>30</v>
      </c>
      <c r="E190" s="1"/>
      <c r="F190" s="1"/>
    </row>
    <row r="191" spans="1:7" x14ac:dyDescent="0.3">
      <c r="B191" t="s">
        <v>31</v>
      </c>
      <c r="C191" t="s">
        <v>32</v>
      </c>
      <c r="D191" t="s">
        <v>33</v>
      </c>
      <c r="E191" t="s">
        <v>34</v>
      </c>
      <c r="F191" t="s">
        <v>35</v>
      </c>
      <c r="G191" t="s">
        <v>36</v>
      </c>
    </row>
    <row r="192" spans="1:7" x14ac:dyDescent="0.3">
      <c r="A192" t="s">
        <v>37</v>
      </c>
      <c r="B192">
        <v>2.2719999999999998</v>
      </c>
      <c r="C192">
        <v>1</v>
      </c>
      <c r="D192" s="1">
        <v>0.13200000000000001</v>
      </c>
      <c r="E192" s="1">
        <v>0.191</v>
      </c>
      <c r="F192" s="1">
        <v>0.14899999999999999</v>
      </c>
    </row>
    <row r="193" spans="1:7" x14ac:dyDescent="0.3">
      <c r="A193" t="s">
        <v>56</v>
      </c>
      <c r="B193">
        <v>1.089</v>
      </c>
      <c r="C193">
        <v>1</v>
      </c>
      <c r="D193">
        <v>0.29699999999999999</v>
      </c>
    </row>
    <row r="194" spans="1:7" x14ac:dyDescent="0.3">
      <c r="A194" t="s">
        <v>38</v>
      </c>
      <c r="B194">
        <v>2.5049999999999999</v>
      </c>
      <c r="C194">
        <v>1</v>
      </c>
      <c r="D194">
        <v>0.113</v>
      </c>
      <c r="E194">
        <v>0.191</v>
      </c>
      <c r="F194">
        <v>0.14899999999999999</v>
      </c>
    </row>
    <row r="195" spans="1:7" x14ac:dyDescent="0.3">
      <c r="A195" t="s">
        <v>39</v>
      </c>
      <c r="E195">
        <v>0.191</v>
      </c>
      <c r="F195">
        <v>0.14899999999999999</v>
      </c>
    </row>
    <row r="196" spans="1:7" x14ac:dyDescent="0.3">
      <c r="A196" t="s">
        <v>40</v>
      </c>
      <c r="B196" t="s">
        <v>121</v>
      </c>
      <c r="C196">
        <v>1</v>
      </c>
      <c r="D196">
        <v>0.14000000000000001</v>
      </c>
      <c r="E196">
        <v>0.191</v>
      </c>
      <c r="F196">
        <v>0.14899999999999999</v>
      </c>
      <c r="G196">
        <v>0.13</v>
      </c>
    </row>
    <row r="197" spans="1:7" x14ac:dyDescent="0.3">
      <c r="A197" t="s">
        <v>41</v>
      </c>
      <c r="B197">
        <v>24</v>
      </c>
    </row>
    <row r="198" spans="1:7" x14ac:dyDescent="0.3">
      <c r="A198" t="s">
        <v>122</v>
      </c>
    </row>
    <row r="199" spans="1:7" x14ac:dyDescent="0.3">
      <c r="A199" t="s">
        <v>57</v>
      </c>
    </row>
    <row r="200" spans="1:7" x14ac:dyDescent="0.3">
      <c r="A200" t="s">
        <v>123</v>
      </c>
    </row>
    <row r="202" spans="1:7" x14ac:dyDescent="0.3">
      <c r="C202" t="s">
        <v>22</v>
      </c>
    </row>
    <row r="203" spans="1:7" x14ac:dyDescent="0.3">
      <c r="D203" t="s">
        <v>23</v>
      </c>
    </row>
    <row r="204" spans="1:7" x14ac:dyDescent="0.3">
      <c r="D204" t="s">
        <v>1</v>
      </c>
      <c r="E204" t="s">
        <v>2</v>
      </c>
      <c r="F204" t="s">
        <v>11</v>
      </c>
    </row>
    <row r="205" spans="1:7" x14ac:dyDescent="0.3">
      <c r="A205" t="s">
        <v>124</v>
      </c>
      <c r="B205" t="s">
        <v>54</v>
      </c>
      <c r="C205" t="s">
        <v>26</v>
      </c>
      <c r="D205">
        <v>7</v>
      </c>
      <c r="E205">
        <v>15</v>
      </c>
      <c r="F205">
        <v>22</v>
      </c>
    </row>
    <row r="206" spans="1:7" x14ac:dyDescent="0.3">
      <c r="C206" t="s">
        <v>27</v>
      </c>
      <c r="D206" s="1">
        <v>1</v>
      </c>
      <c r="E206" s="1">
        <v>0.88200000000000001</v>
      </c>
      <c r="F206" s="1">
        <v>0.91700000000000004</v>
      </c>
    </row>
    <row r="207" spans="1:7" x14ac:dyDescent="0.3">
      <c r="B207" t="s">
        <v>125</v>
      </c>
      <c r="C207" t="s">
        <v>26</v>
      </c>
      <c r="D207">
        <v>0</v>
      </c>
      <c r="E207">
        <v>2</v>
      </c>
      <c r="F207">
        <v>2</v>
      </c>
    </row>
    <row r="208" spans="1:7" x14ac:dyDescent="0.3">
      <c r="C208" t="s">
        <v>27</v>
      </c>
      <c r="D208" s="1">
        <v>0</v>
      </c>
      <c r="E208" s="1">
        <v>0.11799999999999999</v>
      </c>
      <c r="F208" s="1">
        <v>8.3000000000000004E-2</v>
      </c>
    </row>
    <row r="209" spans="1:7" x14ac:dyDescent="0.3">
      <c r="A209" t="s">
        <v>11</v>
      </c>
      <c r="C209" t="s">
        <v>26</v>
      </c>
      <c r="D209">
        <v>7</v>
      </c>
      <c r="E209">
        <v>17</v>
      </c>
      <c r="F209">
        <v>24</v>
      </c>
    </row>
    <row r="210" spans="1:7" x14ac:dyDescent="0.3">
      <c r="C210" t="s">
        <v>27</v>
      </c>
      <c r="D210" s="1">
        <v>1</v>
      </c>
      <c r="E210" s="1">
        <v>1</v>
      </c>
      <c r="F210" s="1">
        <v>1</v>
      </c>
    </row>
    <row r="212" spans="1:7" x14ac:dyDescent="0.3">
      <c r="D212" s="1" t="s">
        <v>30</v>
      </c>
      <c r="E212" s="1"/>
      <c r="F212" s="1"/>
    </row>
    <row r="213" spans="1:7" x14ac:dyDescent="0.3">
      <c r="B213" t="s">
        <v>31</v>
      </c>
      <c r="C213" t="s">
        <v>32</v>
      </c>
      <c r="D213" t="s">
        <v>33</v>
      </c>
      <c r="E213" t="s">
        <v>34</v>
      </c>
      <c r="F213" t="s">
        <v>35</v>
      </c>
      <c r="G213" t="s">
        <v>36</v>
      </c>
    </row>
    <row r="214" spans="1:7" x14ac:dyDescent="0.3">
      <c r="A214" t="s">
        <v>37</v>
      </c>
      <c r="B214">
        <v>0.89800000000000002</v>
      </c>
      <c r="C214">
        <v>1</v>
      </c>
      <c r="D214" s="1">
        <v>0.34300000000000003</v>
      </c>
      <c r="E214" s="1">
        <v>0.56899999999999995</v>
      </c>
      <c r="F214" s="1">
        <v>0.49299999999999999</v>
      </c>
    </row>
    <row r="215" spans="1:7" x14ac:dyDescent="0.3">
      <c r="A215" t="s">
        <v>56</v>
      </c>
      <c r="B215">
        <v>1.7999999999999999E-2</v>
      </c>
      <c r="C215">
        <v>1</v>
      </c>
      <c r="D215">
        <v>0.89200000000000002</v>
      </c>
    </row>
    <row r="216" spans="1:7" x14ac:dyDescent="0.3">
      <c r="A216" t="s">
        <v>38</v>
      </c>
      <c r="B216">
        <v>1.4530000000000001</v>
      </c>
      <c r="C216">
        <v>1</v>
      </c>
      <c r="D216">
        <v>0.22800000000000001</v>
      </c>
      <c r="E216">
        <v>0.56899999999999995</v>
      </c>
      <c r="F216">
        <v>0.49299999999999999</v>
      </c>
    </row>
    <row r="217" spans="1:7" x14ac:dyDescent="0.3">
      <c r="A217" t="s">
        <v>39</v>
      </c>
      <c r="E217">
        <v>1</v>
      </c>
      <c r="F217">
        <v>0.49299999999999999</v>
      </c>
    </row>
    <row r="218" spans="1:7" x14ac:dyDescent="0.3">
      <c r="A218" t="s">
        <v>40</v>
      </c>
      <c r="B218" t="s">
        <v>126</v>
      </c>
      <c r="C218">
        <v>1</v>
      </c>
      <c r="D218">
        <v>0.35299999999999998</v>
      </c>
      <c r="E218">
        <v>0.56899999999999995</v>
      </c>
      <c r="F218">
        <v>0.49299999999999999</v>
      </c>
      <c r="G218">
        <v>0.49299999999999999</v>
      </c>
    </row>
    <row r="219" spans="1:7" x14ac:dyDescent="0.3">
      <c r="A219" t="s">
        <v>41</v>
      </c>
      <c r="B219">
        <v>24</v>
      </c>
    </row>
    <row r="220" spans="1:7" x14ac:dyDescent="0.3">
      <c r="A220" t="s">
        <v>127</v>
      </c>
    </row>
    <row r="221" spans="1:7" x14ac:dyDescent="0.3">
      <c r="A221" t="s">
        <v>57</v>
      </c>
    </row>
    <row r="222" spans="1:7" x14ac:dyDescent="0.3">
      <c r="A222" t="s">
        <v>128</v>
      </c>
    </row>
    <row r="224" spans="1:7" x14ac:dyDescent="0.3">
      <c r="C224" t="s">
        <v>22</v>
      </c>
    </row>
    <row r="225" spans="1:7" x14ac:dyDescent="0.3">
      <c r="D225" t="s">
        <v>23</v>
      </c>
    </row>
    <row r="226" spans="1:7" x14ac:dyDescent="0.3">
      <c r="D226" t="s">
        <v>1</v>
      </c>
      <c r="E226" t="s">
        <v>2</v>
      </c>
      <c r="F226" t="s">
        <v>11</v>
      </c>
    </row>
    <row r="227" spans="1:7" x14ac:dyDescent="0.3">
      <c r="A227" t="s">
        <v>129</v>
      </c>
      <c r="B227" t="s">
        <v>58</v>
      </c>
      <c r="C227" t="s">
        <v>26</v>
      </c>
      <c r="D227">
        <v>6</v>
      </c>
      <c r="E227">
        <v>12</v>
      </c>
      <c r="F227">
        <v>18</v>
      </c>
    </row>
    <row r="228" spans="1:7" x14ac:dyDescent="0.3">
      <c r="C228" t="s">
        <v>27</v>
      </c>
      <c r="D228" s="1">
        <v>0.85699999999999998</v>
      </c>
      <c r="E228" s="1">
        <v>0.70599999999999996</v>
      </c>
      <c r="F228" s="1">
        <v>0.75</v>
      </c>
    </row>
    <row r="229" spans="1:7" x14ac:dyDescent="0.3">
      <c r="B229" t="s">
        <v>54</v>
      </c>
      <c r="C229" t="s">
        <v>26</v>
      </c>
      <c r="D229">
        <v>0</v>
      </c>
      <c r="E229">
        <v>4</v>
      </c>
      <c r="F229">
        <v>4</v>
      </c>
    </row>
    <row r="230" spans="1:7" x14ac:dyDescent="0.3">
      <c r="C230" t="s">
        <v>27</v>
      </c>
      <c r="D230" s="1">
        <v>0</v>
      </c>
      <c r="E230" s="1">
        <v>0.23499999999999999</v>
      </c>
      <c r="F230" s="1">
        <v>0.16700000000000001</v>
      </c>
    </row>
    <row r="231" spans="1:7" x14ac:dyDescent="0.3">
      <c r="B231" t="s">
        <v>59</v>
      </c>
      <c r="C231" t="s">
        <v>26</v>
      </c>
      <c r="D231">
        <v>1</v>
      </c>
      <c r="E231">
        <v>1</v>
      </c>
      <c r="F231">
        <v>2</v>
      </c>
    </row>
    <row r="232" spans="1:7" x14ac:dyDescent="0.3">
      <c r="C232" t="s">
        <v>27</v>
      </c>
      <c r="D232" s="1">
        <v>0.14299999999999999</v>
      </c>
      <c r="E232" s="1">
        <v>5.8999999999999997E-2</v>
      </c>
      <c r="F232" s="1">
        <v>8.3000000000000004E-2</v>
      </c>
    </row>
    <row r="233" spans="1:7" x14ac:dyDescent="0.3">
      <c r="A233" t="s">
        <v>11</v>
      </c>
      <c r="C233" t="s">
        <v>26</v>
      </c>
      <c r="D233">
        <v>7</v>
      </c>
      <c r="E233">
        <v>17</v>
      </c>
      <c r="F233">
        <v>24</v>
      </c>
    </row>
    <row r="234" spans="1:7" x14ac:dyDescent="0.3">
      <c r="C234" t="s">
        <v>27</v>
      </c>
      <c r="D234" s="1">
        <v>1</v>
      </c>
      <c r="E234" s="1">
        <v>1</v>
      </c>
      <c r="F234" s="1">
        <v>1</v>
      </c>
    </row>
    <row r="236" spans="1:7" x14ac:dyDescent="0.3">
      <c r="D236" s="1" t="s">
        <v>30</v>
      </c>
      <c r="E236" s="1"/>
      <c r="F236" s="1"/>
    </row>
    <row r="237" spans="1:7" x14ac:dyDescent="0.3">
      <c r="B237" t="s">
        <v>31</v>
      </c>
      <c r="C237" t="s">
        <v>32</v>
      </c>
      <c r="D237" t="s">
        <v>33</v>
      </c>
      <c r="E237" t="s">
        <v>34</v>
      </c>
      <c r="F237" t="s">
        <v>35</v>
      </c>
      <c r="G237" t="s">
        <v>36</v>
      </c>
    </row>
    <row r="238" spans="1:7" x14ac:dyDescent="0.3">
      <c r="A238" t="s">
        <v>37</v>
      </c>
      <c r="B238">
        <v>2.218</v>
      </c>
      <c r="C238">
        <v>2</v>
      </c>
      <c r="D238">
        <v>0.33</v>
      </c>
      <c r="E238">
        <v>0.33300000000000002</v>
      </c>
    </row>
    <row r="239" spans="1:7" x14ac:dyDescent="0.3">
      <c r="A239" t="s">
        <v>38</v>
      </c>
      <c r="B239">
        <v>3.2869999999999999</v>
      </c>
      <c r="C239">
        <v>2</v>
      </c>
      <c r="D239">
        <v>0.193</v>
      </c>
      <c r="E239">
        <v>0.33300000000000002</v>
      </c>
    </row>
    <row r="240" spans="1:7" x14ac:dyDescent="0.3">
      <c r="A240" t="s">
        <v>39</v>
      </c>
      <c r="B240">
        <v>2.1509999999999998</v>
      </c>
      <c r="E240">
        <v>0.439</v>
      </c>
    </row>
    <row r="241" spans="1:7" x14ac:dyDescent="0.3">
      <c r="A241" t="s">
        <v>40</v>
      </c>
      <c r="B241" t="s">
        <v>130</v>
      </c>
      <c r="C241">
        <v>1</v>
      </c>
      <c r="D241">
        <v>0.81399999999999995</v>
      </c>
      <c r="E241">
        <v>1</v>
      </c>
      <c r="F241">
        <v>0.56200000000000006</v>
      </c>
      <c r="G241">
        <v>0.25600000000000001</v>
      </c>
    </row>
    <row r="242" spans="1:7" x14ac:dyDescent="0.3">
      <c r="A242" t="s">
        <v>41</v>
      </c>
      <c r="B242">
        <v>24</v>
      </c>
    </row>
    <row r="243" spans="1:7" x14ac:dyDescent="0.3">
      <c r="A243" t="s">
        <v>131</v>
      </c>
    </row>
    <row r="244" spans="1:7" x14ac:dyDescent="0.3">
      <c r="A244" t="s">
        <v>132</v>
      </c>
    </row>
    <row r="246" spans="1:7" x14ac:dyDescent="0.3">
      <c r="C246" t="s">
        <v>22</v>
      </c>
    </row>
    <row r="247" spans="1:7" x14ac:dyDescent="0.3">
      <c r="D247" t="s">
        <v>23</v>
      </c>
    </row>
    <row r="248" spans="1:7" x14ac:dyDescent="0.3">
      <c r="D248" t="s">
        <v>1</v>
      </c>
      <c r="E248" t="s">
        <v>2</v>
      </c>
      <c r="F248" t="s">
        <v>11</v>
      </c>
    </row>
    <row r="249" spans="1:7" x14ac:dyDescent="0.3">
      <c r="A249" t="s">
        <v>65</v>
      </c>
      <c r="B249" t="s">
        <v>66</v>
      </c>
      <c r="C249" t="s">
        <v>26</v>
      </c>
      <c r="D249">
        <v>6</v>
      </c>
      <c r="E249">
        <v>8</v>
      </c>
      <c r="F249">
        <v>14</v>
      </c>
    </row>
    <row r="250" spans="1:7" x14ac:dyDescent="0.3">
      <c r="C250" t="s">
        <v>27</v>
      </c>
      <c r="D250" s="1">
        <v>0.85699999999999998</v>
      </c>
      <c r="E250" s="1">
        <v>0.47099999999999997</v>
      </c>
      <c r="F250" s="1">
        <v>0.58299999999999996</v>
      </c>
    </row>
    <row r="251" spans="1:7" x14ac:dyDescent="0.3">
      <c r="B251" t="s">
        <v>49</v>
      </c>
      <c r="C251" t="s">
        <v>26</v>
      </c>
      <c r="D251">
        <v>1</v>
      </c>
      <c r="E251">
        <v>8</v>
      </c>
      <c r="F251">
        <v>9</v>
      </c>
    </row>
    <row r="252" spans="1:7" x14ac:dyDescent="0.3">
      <c r="C252" t="s">
        <v>27</v>
      </c>
      <c r="D252" s="1">
        <v>0.14299999999999999</v>
      </c>
      <c r="E252" s="1">
        <v>0.47099999999999997</v>
      </c>
      <c r="F252" s="1">
        <v>0.375</v>
      </c>
    </row>
    <row r="253" spans="1:7" x14ac:dyDescent="0.3">
      <c r="B253" t="s">
        <v>51</v>
      </c>
      <c r="C253" t="s">
        <v>26</v>
      </c>
      <c r="D253">
        <v>0</v>
      </c>
      <c r="E253">
        <v>1</v>
      </c>
      <c r="F253">
        <v>1</v>
      </c>
    </row>
    <row r="254" spans="1:7" x14ac:dyDescent="0.3">
      <c r="C254" t="s">
        <v>27</v>
      </c>
      <c r="D254" s="1">
        <v>0</v>
      </c>
      <c r="E254" s="1">
        <v>5.8999999999999997E-2</v>
      </c>
      <c r="F254" s="1">
        <v>4.2000000000000003E-2</v>
      </c>
    </row>
    <row r="255" spans="1:7" x14ac:dyDescent="0.3">
      <c r="A255" t="s">
        <v>11</v>
      </c>
      <c r="C255" t="s">
        <v>26</v>
      </c>
      <c r="D255">
        <v>7</v>
      </c>
      <c r="E255">
        <v>17</v>
      </c>
      <c r="F255">
        <v>24</v>
      </c>
    </row>
    <row r="256" spans="1:7" x14ac:dyDescent="0.3">
      <c r="C256" t="s">
        <v>27</v>
      </c>
      <c r="D256" s="1">
        <v>1</v>
      </c>
      <c r="E256" s="1">
        <v>1</v>
      </c>
      <c r="F256" s="1">
        <v>1</v>
      </c>
    </row>
    <row r="258" spans="1:7" x14ac:dyDescent="0.3">
      <c r="D258" s="1" t="s">
        <v>30</v>
      </c>
      <c r="E258" s="1"/>
      <c r="F258" s="1"/>
    </row>
    <row r="259" spans="1:7" x14ac:dyDescent="0.3">
      <c r="B259" t="s">
        <v>31</v>
      </c>
      <c r="C259" t="s">
        <v>32</v>
      </c>
      <c r="D259" t="s">
        <v>33</v>
      </c>
      <c r="E259" t="s">
        <v>34</v>
      </c>
      <c r="F259" t="s">
        <v>35</v>
      </c>
      <c r="G259" t="s">
        <v>36</v>
      </c>
    </row>
    <row r="260" spans="1:7" x14ac:dyDescent="0.3">
      <c r="A260" t="s">
        <v>37</v>
      </c>
      <c r="B260">
        <v>3.1019999999999999</v>
      </c>
      <c r="C260">
        <v>2</v>
      </c>
      <c r="D260">
        <v>0.21199999999999999</v>
      </c>
      <c r="E260">
        <v>0.224</v>
      </c>
    </row>
    <row r="261" spans="1:7" x14ac:dyDescent="0.3">
      <c r="A261" t="s">
        <v>38</v>
      </c>
      <c r="B261">
        <v>3.5739999999999998</v>
      </c>
      <c r="C261">
        <v>2</v>
      </c>
      <c r="D261">
        <v>0.16700000000000001</v>
      </c>
      <c r="E261">
        <v>0.224</v>
      </c>
    </row>
    <row r="262" spans="1:7" x14ac:dyDescent="0.3">
      <c r="A262" t="s">
        <v>39</v>
      </c>
      <c r="B262">
        <v>2.92</v>
      </c>
      <c r="E262">
        <v>0.224</v>
      </c>
    </row>
    <row r="263" spans="1:7" x14ac:dyDescent="0.3">
      <c r="A263" t="s">
        <v>40</v>
      </c>
      <c r="B263" t="s">
        <v>133</v>
      </c>
      <c r="C263">
        <v>1</v>
      </c>
      <c r="D263">
        <v>9.1999999999999998E-2</v>
      </c>
      <c r="E263">
        <v>0.13</v>
      </c>
      <c r="F263">
        <v>8.7999999999999995E-2</v>
      </c>
      <c r="G263">
        <v>7.8E-2</v>
      </c>
    </row>
    <row r="264" spans="1:7" x14ac:dyDescent="0.3">
      <c r="A264" t="s">
        <v>41</v>
      </c>
      <c r="B264">
        <v>24</v>
      </c>
    </row>
    <row r="265" spans="1:7" x14ac:dyDescent="0.3">
      <c r="A265" t="s">
        <v>95</v>
      </c>
    </row>
    <row r="266" spans="1:7" x14ac:dyDescent="0.3">
      <c r="A266" t="s">
        <v>134</v>
      </c>
    </row>
    <row r="268" spans="1:7" x14ac:dyDescent="0.3">
      <c r="C268" t="s">
        <v>22</v>
      </c>
    </row>
    <row r="269" spans="1:7" x14ac:dyDescent="0.3">
      <c r="D269" t="s">
        <v>23</v>
      </c>
    </row>
    <row r="270" spans="1:7" x14ac:dyDescent="0.3">
      <c r="D270" t="s">
        <v>1</v>
      </c>
      <c r="E270" t="s">
        <v>2</v>
      </c>
      <c r="F270" t="s">
        <v>11</v>
      </c>
    </row>
    <row r="271" spans="1:7" x14ac:dyDescent="0.3">
      <c r="A271" t="s">
        <v>135</v>
      </c>
      <c r="B271" t="s">
        <v>67</v>
      </c>
      <c r="C271" t="s">
        <v>26</v>
      </c>
      <c r="D271">
        <v>7</v>
      </c>
      <c r="E271">
        <v>10</v>
      </c>
      <c r="F271">
        <v>17</v>
      </c>
    </row>
    <row r="272" spans="1:7" x14ac:dyDescent="0.3">
      <c r="C272" t="s">
        <v>27</v>
      </c>
      <c r="D272" s="1">
        <v>1</v>
      </c>
      <c r="E272" s="1">
        <v>0.71399999999999997</v>
      </c>
      <c r="F272" s="1">
        <v>0.81</v>
      </c>
    </row>
    <row r="273" spans="1:7" x14ac:dyDescent="0.3">
      <c r="B273" t="s">
        <v>68</v>
      </c>
      <c r="C273" t="s">
        <v>26</v>
      </c>
      <c r="D273">
        <v>0</v>
      </c>
      <c r="E273">
        <v>2</v>
      </c>
      <c r="F273">
        <v>2</v>
      </c>
    </row>
    <row r="274" spans="1:7" x14ac:dyDescent="0.3">
      <c r="C274" t="s">
        <v>27</v>
      </c>
      <c r="D274" s="1">
        <v>0</v>
      </c>
      <c r="E274" s="1">
        <v>0.14299999999999999</v>
      </c>
      <c r="F274" s="1">
        <v>9.5000000000000001E-2</v>
      </c>
    </row>
    <row r="275" spans="1:7" x14ac:dyDescent="0.3">
      <c r="B275" t="s">
        <v>69</v>
      </c>
      <c r="C275" t="s">
        <v>26</v>
      </c>
      <c r="D275">
        <v>0</v>
      </c>
      <c r="E275">
        <v>2</v>
      </c>
      <c r="F275">
        <v>2</v>
      </c>
    </row>
    <row r="276" spans="1:7" x14ac:dyDescent="0.3">
      <c r="C276" t="s">
        <v>27</v>
      </c>
      <c r="D276" s="1">
        <v>0</v>
      </c>
      <c r="E276" s="1">
        <v>0.14299999999999999</v>
      </c>
      <c r="F276" s="1">
        <v>9.5000000000000001E-2</v>
      </c>
    </row>
    <row r="277" spans="1:7" x14ac:dyDescent="0.3">
      <c r="A277" t="s">
        <v>11</v>
      </c>
      <c r="C277" t="s">
        <v>26</v>
      </c>
      <c r="D277">
        <v>7</v>
      </c>
      <c r="E277">
        <v>14</v>
      </c>
      <c r="F277">
        <v>21</v>
      </c>
    </row>
    <row r="278" spans="1:7" x14ac:dyDescent="0.3">
      <c r="C278" t="s">
        <v>27</v>
      </c>
      <c r="D278" s="1">
        <v>1</v>
      </c>
      <c r="E278" s="1">
        <v>1</v>
      </c>
      <c r="F278" s="1">
        <v>1</v>
      </c>
    </row>
    <row r="280" spans="1:7" x14ac:dyDescent="0.3">
      <c r="D280" s="1" t="s">
        <v>30</v>
      </c>
      <c r="E280" s="1"/>
      <c r="F280" s="1"/>
    </row>
    <row r="281" spans="1:7" x14ac:dyDescent="0.3">
      <c r="B281" t="s">
        <v>31</v>
      </c>
      <c r="C281" t="s">
        <v>32</v>
      </c>
      <c r="D281" t="s">
        <v>33</v>
      </c>
      <c r="E281" t="s">
        <v>34</v>
      </c>
      <c r="F281" t="s">
        <v>35</v>
      </c>
      <c r="G281" t="s">
        <v>36</v>
      </c>
    </row>
    <row r="282" spans="1:7" x14ac:dyDescent="0.3">
      <c r="A282" t="s">
        <v>37</v>
      </c>
      <c r="B282">
        <v>2.4710000000000001</v>
      </c>
      <c r="C282">
        <v>2</v>
      </c>
      <c r="D282">
        <v>0.29099999999999998</v>
      </c>
      <c r="E282">
        <v>0.36099999999999999</v>
      </c>
    </row>
    <row r="283" spans="1:7" x14ac:dyDescent="0.3">
      <c r="A283" t="s">
        <v>38</v>
      </c>
      <c r="B283">
        <v>3.6989999999999998</v>
      </c>
      <c r="C283">
        <v>2</v>
      </c>
      <c r="D283">
        <v>0.157</v>
      </c>
      <c r="E283">
        <v>0.36099999999999999</v>
      </c>
    </row>
    <row r="284" spans="1:7" x14ac:dyDescent="0.3">
      <c r="A284" t="s">
        <v>39</v>
      </c>
      <c r="B284">
        <v>1.734</v>
      </c>
      <c r="E284">
        <v>0.36099999999999999</v>
      </c>
    </row>
    <row r="285" spans="1:7" x14ac:dyDescent="0.3">
      <c r="A285" t="s">
        <v>40</v>
      </c>
      <c r="B285" t="s">
        <v>136</v>
      </c>
      <c r="C285">
        <v>1</v>
      </c>
      <c r="D285">
        <v>0.15</v>
      </c>
      <c r="E285">
        <v>0.308</v>
      </c>
      <c r="F285">
        <v>0.16700000000000001</v>
      </c>
      <c r="G285">
        <v>0.16700000000000001</v>
      </c>
    </row>
    <row r="286" spans="1:7" x14ac:dyDescent="0.3">
      <c r="A286" t="s">
        <v>41</v>
      </c>
      <c r="B286">
        <v>21</v>
      </c>
    </row>
    <row r="287" spans="1:7" x14ac:dyDescent="0.3">
      <c r="A287" t="s">
        <v>137</v>
      </c>
    </row>
    <row r="288" spans="1:7" x14ac:dyDescent="0.3">
      <c r="A288" t="s">
        <v>138</v>
      </c>
    </row>
    <row r="290" spans="1:7" x14ac:dyDescent="0.3">
      <c r="C290" t="s">
        <v>22</v>
      </c>
    </row>
    <row r="291" spans="1:7" x14ac:dyDescent="0.3">
      <c r="D291" t="s">
        <v>23</v>
      </c>
    </row>
    <row r="292" spans="1:7" x14ac:dyDescent="0.3">
      <c r="D292" t="s">
        <v>1</v>
      </c>
      <c r="E292" t="s">
        <v>2</v>
      </c>
      <c r="F292" t="s">
        <v>11</v>
      </c>
    </row>
    <row r="293" spans="1:7" x14ac:dyDescent="0.3">
      <c r="A293" t="s">
        <v>71</v>
      </c>
      <c r="B293" t="s">
        <v>53</v>
      </c>
      <c r="C293" t="s">
        <v>26</v>
      </c>
      <c r="D293">
        <v>6</v>
      </c>
      <c r="E293">
        <v>11</v>
      </c>
      <c r="F293">
        <v>17</v>
      </c>
    </row>
    <row r="294" spans="1:7" x14ac:dyDescent="0.3">
      <c r="C294" t="s">
        <v>27</v>
      </c>
      <c r="D294" s="1">
        <v>0.85699999999999998</v>
      </c>
      <c r="E294" s="1">
        <v>0.64700000000000002</v>
      </c>
      <c r="F294" s="1">
        <v>0.70799999999999996</v>
      </c>
    </row>
    <row r="295" spans="1:7" x14ac:dyDescent="0.3">
      <c r="B295" t="s">
        <v>44</v>
      </c>
      <c r="C295" t="s">
        <v>26</v>
      </c>
      <c r="D295">
        <v>1</v>
      </c>
      <c r="E295">
        <v>6</v>
      </c>
      <c r="F295">
        <v>7</v>
      </c>
    </row>
    <row r="296" spans="1:7" x14ac:dyDescent="0.3">
      <c r="C296" t="s">
        <v>27</v>
      </c>
      <c r="D296" s="1">
        <v>0.14299999999999999</v>
      </c>
      <c r="E296" s="1">
        <v>0.35299999999999998</v>
      </c>
      <c r="F296" s="1">
        <v>0.29199999999999998</v>
      </c>
    </row>
    <row r="297" spans="1:7" x14ac:dyDescent="0.3">
      <c r="A297" t="s">
        <v>11</v>
      </c>
      <c r="C297" t="s">
        <v>26</v>
      </c>
      <c r="D297">
        <v>7</v>
      </c>
      <c r="E297">
        <v>17</v>
      </c>
      <c r="F297">
        <v>24</v>
      </c>
    </row>
    <row r="298" spans="1:7" x14ac:dyDescent="0.3">
      <c r="C298" t="s">
        <v>27</v>
      </c>
      <c r="D298" s="1">
        <v>1</v>
      </c>
      <c r="E298" s="1">
        <v>1</v>
      </c>
      <c r="F298" s="1">
        <v>1</v>
      </c>
    </row>
    <row r="300" spans="1:7" x14ac:dyDescent="0.3">
      <c r="D300" s="1" t="s">
        <v>30</v>
      </c>
      <c r="E300" s="1"/>
      <c r="F300" s="1"/>
    </row>
    <row r="301" spans="1:7" x14ac:dyDescent="0.3">
      <c r="B301" t="s">
        <v>31</v>
      </c>
      <c r="C301" t="s">
        <v>32</v>
      </c>
      <c r="D301" t="s">
        <v>33</v>
      </c>
      <c r="E301" t="s">
        <v>34</v>
      </c>
      <c r="F301" t="s">
        <v>35</v>
      </c>
      <c r="G301" t="s">
        <v>36</v>
      </c>
    </row>
    <row r="302" spans="1:7" x14ac:dyDescent="0.3">
      <c r="A302" t="s">
        <v>37</v>
      </c>
      <c r="B302">
        <v>1.0589999999999999</v>
      </c>
      <c r="C302">
        <v>1</v>
      </c>
      <c r="D302" s="1">
        <v>0.30299999999999999</v>
      </c>
      <c r="E302" s="1">
        <v>0.38400000000000001</v>
      </c>
      <c r="F302" s="1">
        <v>0.30599999999999999</v>
      </c>
    </row>
    <row r="303" spans="1:7" x14ac:dyDescent="0.3">
      <c r="A303" t="s">
        <v>56</v>
      </c>
      <c r="B303">
        <v>0.28599999999999998</v>
      </c>
      <c r="C303">
        <v>1</v>
      </c>
      <c r="D303">
        <v>0.59299999999999997</v>
      </c>
    </row>
    <row r="304" spans="1:7" x14ac:dyDescent="0.3">
      <c r="A304" t="s">
        <v>38</v>
      </c>
      <c r="B304">
        <v>1.159</v>
      </c>
      <c r="C304">
        <v>1</v>
      </c>
      <c r="D304">
        <v>0.28199999999999997</v>
      </c>
      <c r="E304">
        <v>0.38400000000000001</v>
      </c>
      <c r="F304">
        <v>0.30599999999999999</v>
      </c>
    </row>
    <row r="305" spans="1:7" x14ac:dyDescent="0.3">
      <c r="A305" t="s">
        <v>39</v>
      </c>
      <c r="E305">
        <v>0.625</v>
      </c>
      <c r="F305">
        <v>0.30599999999999999</v>
      </c>
    </row>
    <row r="306" spans="1:7" x14ac:dyDescent="0.3">
      <c r="A306" t="s">
        <v>40</v>
      </c>
      <c r="B306" t="s">
        <v>139</v>
      </c>
      <c r="C306">
        <v>1</v>
      </c>
      <c r="D306">
        <v>0.314</v>
      </c>
      <c r="E306">
        <v>0.38400000000000001</v>
      </c>
      <c r="F306">
        <v>0.30599999999999999</v>
      </c>
      <c r="G306">
        <v>0.25</v>
      </c>
    </row>
    <row r="307" spans="1:7" x14ac:dyDescent="0.3">
      <c r="A307" t="s">
        <v>41</v>
      </c>
      <c r="B307">
        <v>24</v>
      </c>
    </row>
    <row r="308" spans="1:7" x14ac:dyDescent="0.3">
      <c r="A308" t="s">
        <v>140</v>
      </c>
    </row>
    <row r="309" spans="1:7" x14ac:dyDescent="0.3">
      <c r="A309" t="s">
        <v>57</v>
      </c>
    </row>
    <row r="310" spans="1:7" x14ac:dyDescent="0.3">
      <c r="A310" t="s">
        <v>141</v>
      </c>
    </row>
    <row r="312" spans="1:7" x14ac:dyDescent="0.3">
      <c r="C312" t="s">
        <v>22</v>
      </c>
    </row>
    <row r="313" spans="1:7" x14ac:dyDescent="0.3">
      <c r="D313" t="s">
        <v>23</v>
      </c>
    </row>
    <row r="314" spans="1:7" x14ac:dyDescent="0.3">
      <c r="D314" t="s">
        <v>1</v>
      </c>
      <c r="E314" t="s">
        <v>2</v>
      </c>
      <c r="F314" t="s">
        <v>11</v>
      </c>
    </row>
    <row r="315" spans="1:7" x14ac:dyDescent="0.3">
      <c r="A315" t="s">
        <v>72</v>
      </c>
      <c r="B315" t="s">
        <v>73</v>
      </c>
      <c r="C315" t="s">
        <v>26</v>
      </c>
      <c r="D315">
        <v>5</v>
      </c>
      <c r="E315">
        <v>11</v>
      </c>
      <c r="F315">
        <v>16</v>
      </c>
    </row>
    <row r="316" spans="1:7" x14ac:dyDescent="0.3">
      <c r="C316" t="s">
        <v>27</v>
      </c>
      <c r="D316" s="1">
        <v>0.71399999999999997</v>
      </c>
      <c r="E316" s="1">
        <v>0.64700000000000002</v>
      </c>
      <c r="F316" s="1">
        <v>0.66700000000000004</v>
      </c>
    </row>
    <row r="317" spans="1:7" x14ac:dyDescent="0.3">
      <c r="B317" t="s">
        <v>74</v>
      </c>
      <c r="C317" t="s">
        <v>26</v>
      </c>
      <c r="D317">
        <v>2</v>
      </c>
      <c r="E317">
        <v>4</v>
      </c>
      <c r="F317">
        <v>6</v>
      </c>
    </row>
    <row r="318" spans="1:7" x14ac:dyDescent="0.3">
      <c r="C318" t="s">
        <v>27</v>
      </c>
      <c r="D318" s="1">
        <v>0.28599999999999998</v>
      </c>
      <c r="E318" s="1">
        <v>0.23499999999999999</v>
      </c>
      <c r="F318" s="1">
        <v>0.25</v>
      </c>
    </row>
    <row r="319" spans="1:7" x14ac:dyDescent="0.3">
      <c r="B319" t="s">
        <v>75</v>
      </c>
      <c r="C319" t="s">
        <v>26</v>
      </c>
      <c r="D319">
        <v>0</v>
      </c>
      <c r="E319">
        <v>2</v>
      </c>
      <c r="F319">
        <v>2</v>
      </c>
    </row>
    <row r="320" spans="1:7" x14ac:dyDescent="0.3">
      <c r="C320" t="s">
        <v>27</v>
      </c>
      <c r="D320" s="1">
        <v>0</v>
      </c>
      <c r="E320" s="1">
        <v>0.11799999999999999</v>
      </c>
      <c r="F320" s="1">
        <v>8.3000000000000004E-2</v>
      </c>
    </row>
    <row r="321" spans="1:7" x14ac:dyDescent="0.3">
      <c r="A321" t="s">
        <v>11</v>
      </c>
      <c r="C321" t="s">
        <v>26</v>
      </c>
      <c r="D321">
        <v>7</v>
      </c>
      <c r="E321">
        <v>17</v>
      </c>
      <c r="F321">
        <v>24</v>
      </c>
    </row>
    <row r="322" spans="1:7" x14ac:dyDescent="0.3">
      <c r="C322" t="s">
        <v>27</v>
      </c>
      <c r="D322" s="1">
        <v>1</v>
      </c>
      <c r="E322" s="1">
        <v>1</v>
      </c>
      <c r="F322" s="1">
        <v>1</v>
      </c>
    </row>
    <row r="324" spans="1:7" x14ac:dyDescent="0.3">
      <c r="D324" s="1" t="s">
        <v>30</v>
      </c>
      <c r="E324" s="1"/>
      <c r="F324" s="1"/>
    </row>
    <row r="325" spans="1:7" x14ac:dyDescent="0.3">
      <c r="B325" t="s">
        <v>31</v>
      </c>
      <c r="C325" t="s">
        <v>32</v>
      </c>
      <c r="D325" t="s">
        <v>33</v>
      </c>
      <c r="E325" t="s">
        <v>34</v>
      </c>
      <c r="F325" t="s">
        <v>35</v>
      </c>
      <c r="G325" t="s">
        <v>36</v>
      </c>
    </row>
    <row r="326" spans="1:7" x14ac:dyDescent="0.3">
      <c r="A326" t="s">
        <v>37</v>
      </c>
      <c r="B326">
        <v>0.90800000000000003</v>
      </c>
      <c r="C326">
        <v>2</v>
      </c>
      <c r="D326">
        <v>0.63500000000000001</v>
      </c>
      <c r="E326">
        <v>0.84199999999999997</v>
      </c>
    </row>
    <row r="327" spans="1:7" x14ac:dyDescent="0.3">
      <c r="A327" t="s">
        <v>38</v>
      </c>
      <c r="B327">
        <v>1.462</v>
      </c>
      <c r="C327">
        <v>2</v>
      </c>
      <c r="D327">
        <v>0.48199999999999998</v>
      </c>
      <c r="E327">
        <v>0.69099999999999995</v>
      </c>
    </row>
    <row r="328" spans="1:7" x14ac:dyDescent="0.3">
      <c r="A328" t="s">
        <v>39</v>
      </c>
      <c r="B328">
        <v>0.72799999999999998</v>
      </c>
      <c r="E328">
        <v>1</v>
      </c>
    </row>
    <row r="329" spans="1:7" x14ac:dyDescent="0.3">
      <c r="A329" t="s">
        <v>40</v>
      </c>
      <c r="B329" t="s">
        <v>142</v>
      </c>
      <c r="C329">
        <v>1</v>
      </c>
      <c r="D329">
        <v>0.52900000000000003</v>
      </c>
      <c r="E329">
        <v>0.74299999999999999</v>
      </c>
      <c r="F329">
        <v>0.40699999999999997</v>
      </c>
      <c r="G329">
        <v>0.23599999999999999</v>
      </c>
    </row>
    <row r="330" spans="1:7" x14ac:dyDescent="0.3">
      <c r="A330" t="s">
        <v>41</v>
      </c>
      <c r="B330">
        <v>24</v>
      </c>
    </row>
    <row r="331" spans="1:7" x14ac:dyDescent="0.3">
      <c r="A331" t="s">
        <v>143</v>
      </c>
    </row>
    <row r="332" spans="1:7" x14ac:dyDescent="0.3">
      <c r="A332" t="s">
        <v>144</v>
      </c>
    </row>
    <row r="334" spans="1:7" x14ac:dyDescent="0.3">
      <c r="C334" t="s">
        <v>22</v>
      </c>
    </row>
    <row r="335" spans="1:7" x14ac:dyDescent="0.3">
      <c r="D335" t="s">
        <v>23</v>
      </c>
    </row>
    <row r="336" spans="1:7" x14ac:dyDescent="0.3">
      <c r="D336" t="s">
        <v>1</v>
      </c>
      <c r="E336" t="s">
        <v>2</v>
      </c>
      <c r="F336" t="s">
        <v>11</v>
      </c>
    </row>
    <row r="337" spans="1:7" x14ac:dyDescent="0.3">
      <c r="A337" t="s">
        <v>76</v>
      </c>
      <c r="B337" t="s">
        <v>49</v>
      </c>
      <c r="C337" t="s">
        <v>26</v>
      </c>
      <c r="D337">
        <v>7</v>
      </c>
      <c r="E337">
        <v>15</v>
      </c>
      <c r="F337">
        <v>22</v>
      </c>
    </row>
    <row r="338" spans="1:7" x14ac:dyDescent="0.3">
      <c r="C338" t="s">
        <v>27</v>
      </c>
      <c r="D338" s="1">
        <v>1</v>
      </c>
      <c r="E338" s="1">
        <v>0.88200000000000001</v>
      </c>
      <c r="F338" s="1">
        <v>0.91700000000000004</v>
      </c>
    </row>
    <row r="339" spans="1:7" x14ac:dyDescent="0.3">
      <c r="B339" t="s">
        <v>47</v>
      </c>
      <c r="C339" t="s">
        <v>26</v>
      </c>
      <c r="D339">
        <v>0</v>
      </c>
      <c r="E339">
        <v>2</v>
      </c>
      <c r="F339">
        <v>2</v>
      </c>
    </row>
    <row r="340" spans="1:7" x14ac:dyDescent="0.3">
      <c r="C340" t="s">
        <v>27</v>
      </c>
      <c r="D340" s="1">
        <v>0</v>
      </c>
      <c r="E340" s="1">
        <v>0.11799999999999999</v>
      </c>
      <c r="F340" s="1">
        <v>8.3000000000000004E-2</v>
      </c>
    </row>
    <row r="341" spans="1:7" x14ac:dyDescent="0.3">
      <c r="A341" t="s">
        <v>11</v>
      </c>
      <c r="C341" t="s">
        <v>26</v>
      </c>
      <c r="D341">
        <v>7</v>
      </c>
      <c r="E341">
        <v>17</v>
      </c>
      <c r="F341">
        <v>24</v>
      </c>
    </row>
    <row r="342" spans="1:7" x14ac:dyDescent="0.3">
      <c r="C342" t="s">
        <v>27</v>
      </c>
      <c r="D342" s="1">
        <v>1</v>
      </c>
      <c r="E342" s="1">
        <v>1</v>
      </c>
      <c r="F342" s="1">
        <v>1</v>
      </c>
    </row>
    <row r="344" spans="1:7" x14ac:dyDescent="0.3">
      <c r="D344" s="1" t="s">
        <v>30</v>
      </c>
      <c r="E344" s="1"/>
      <c r="F344" s="1"/>
    </row>
    <row r="345" spans="1:7" x14ac:dyDescent="0.3">
      <c r="B345" t="s">
        <v>31</v>
      </c>
      <c r="C345" t="s">
        <v>32</v>
      </c>
      <c r="D345" t="s">
        <v>33</v>
      </c>
      <c r="E345" t="s">
        <v>34</v>
      </c>
      <c r="F345" t="s">
        <v>35</v>
      </c>
      <c r="G345" t="s">
        <v>36</v>
      </c>
    </row>
    <row r="346" spans="1:7" x14ac:dyDescent="0.3">
      <c r="A346" t="s">
        <v>37</v>
      </c>
      <c r="B346">
        <v>0.89800000000000002</v>
      </c>
      <c r="C346">
        <v>1</v>
      </c>
      <c r="D346">
        <v>0.34300000000000003</v>
      </c>
      <c r="E346">
        <v>0.56899999999999995</v>
      </c>
      <c r="F346">
        <v>0.49299999999999999</v>
      </c>
    </row>
    <row r="347" spans="1:7" x14ac:dyDescent="0.3">
      <c r="A347" t="s">
        <v>56</v>
      </c>
      <c r="B347">
        <v>1.7999999999999999E-2</v>
      </c>
      <c r="C347">
        <v>1</v>
      </c>
      <c r="D347">
        <v>0.89200000000000002</v>
      </c>
    </row>
    <row r="348" spans="1:7" x14ac:dyDescent="0.3">
      <c r="A348" t="s">
        <v>38</v>
      </c>
      <c r="B348">
        <v>1.4530000000000001</v>
      </c>
      <c r="C348">
        <v>1</v>
      </c>
      <c r="D348">
        <v>0.22800000000000001</v>
      </c>
      <c r="E348">
        <v>0.56899999999999995</v>
      </c>
      <c r="F348">
        <v>0.49299999999999999</v>
      </c>
    </row>
    <row r="349" spans="1:7" x14ac:dyDescent="0.3">
      <c r="A349" t="s">
        <v>39</v>
      </c>
      <c r="E349">
        <v>1</v>
      </c>
      <c r="F349">
        <v>0.49299999999999999</v>
      </c>
    </row>
    <row r="350" spans="1:7" x14ac:dyDescent="0.3">
      <c r="A350" t="s">
        <v>40</v>
      </c>
      <c r="B350" t="s">
        <v>126</v>
      </c>
      <c r="C350">
        <v>1</v>
      </c>
      <c r="D350">
        <v>0.35299999999999998</v>
      </c>
      <c r="E350">
        <v>0.56899999999999995</v>
      </c>
      <c r="F350">
        <v>0.49299999999999999</v>
      </c>
      <c r="G350">
        <v>0.49299999999999999</v>
      </c>
    </row>
    <row r="351" spans="1:7" x14ac:dyDescent="0.3">
      <c r="A351" t="s">
        <v>41</v>
      </c>
      <c r="B351">
        <v>24</v>
      </c>
    </row>
    <row r="352" spans="1:7" x14ac:dyDescent="0.3">
      <c r="A352" t="s">
        <v>127</v>
      </c>
    </row>
    <row r="353" spans="1:6" x14ac:dyDescent="0.3">
      <c r="A353" t="s">
        <v>57</v>
      </c>
    </row>
    <row r="354" spans="1:6" x14ac:dyDescent="0.3">
      <c r="A354" t="s">
        <v>128</v>
      </c>
    </row>
    <row r="356" spans="1:6" x14ac:dyDescent="0.3">
      <c r="C356" t="s">
        <v>22</v>
      </c>
    </row>
    <row r="357" spans="1:6" x14ac:dyDescent="0.3">
      <c r="D357" t="s">
        <v>23</v>
      </c>
    </row>
    <row r="358" spans="1:6" x14ac:dyDescent="0.3">
      <c r="D358" t="s">
        <v>1</v>
      </c>
      <c r="E358" t="s">
        <v>2</v>
      </c>
      <c r="F358" t="s">
        <v>11</v>
      </c>
    </row>
    <row r="359" spans="1:6" x14ac:dyDescent="0.3">
      <c r="A359" t="s">
        <v>145</v>
      </c>
      <c r="B359" t="s">
        <v>77</v>
      </c>
      <c r="C359" t="s">
        <v>26</v>
      </c>
      <c r="D359">
        <v>3</v>
      </c>
      <c r="E359">
        <v>5</v>
      </c>
      <c r="F359">
        <v>8</v>
      </c>
    </row>
    <row r="360" spans="1:6" x14ac:dyDescent="0.3">
      <c r="C360" t="s">
        <v>27</v>
      </c>
      <c r="D360" s="1">
        <v>0.5</v>
      </c>
      <c r="E360" s="1">
        <v>0.5</v>
      </c>
      <c r="F360" s="1">
        <v>0.5</v>
      </c>
    </row>
    <row r="361" spans="1:6" x14ac:dyDescent="0.3">
      <c r="B361" t="s">
        <v>146</v>
      </c>
      <c r="C361" t="s">
        <v>26</v>
      </c>
      <c r="D361">
        <v>3</v>
      </c>
      <c r="E361">
        <v>4</v>
      </c>
      <c r="F361">
        <v>7</v>
      </c>
    </row>
    <row r="362" spans="1:6" x14ac:dyDescent="0.3">
      <c r="C362" t="s">
        <v>27</v>
      </c>
      <c r="D362" s="1">
        <v>0.5</v>
      </c>
      <c r="E362" s="1">
        <v>0.4</v>
      </c>
      <c r="F362" s="1">
        <v>0.438</v>
      </c>
    </row>
    <row r="363" spans="1:6" x14ac:dyDescent="0.3">
      <c r="B363" t="s">
        <v>78</v>
      </c>
      <c r="C363" t="s">
        <v>26</v>
      </c>
      <c r="D363">
        <v>0</v>
      </c>
      <c r="E363">
        <v>1</v>
      </c>
      <c r="F363">
        <v>1</v>
      </c>
    </row>
    <row r="364" spans="1:6" x14ac:dyDescent="0.3">
      <c r="C364" t="s">
        <v>27</v>
      </c>
      <c r="D364" s="1">
        <v>0</v>
      </c>
      <c r="E364" s="1">
        <v>0.1</v>
      </c>
      <c r="F364" s="1">
        <v>6.3E-2</v>
      </c>
    </row>
    <row r="365" spans="1:6" x14ac:dyDescent="0.3">
      <c r="A365" t="s">
        <v>11</v>
      </c>
      <c r="C365" t="s">
        <v>26</v>
      </c>
      <c r="D365">
        <v>6</v>
      </c>
      <c r="E365">
        <v>10</v>
      </c>
      <c r="F365">
        <v>16</v>
      </c>
    </row>
    <row r="366" spans="1:6" x14ac:dyDescent="0.3">
      <c r="C366" t="s">
        <v>27</v>
      </c>
      <c r="D366" s="1">
        <v>1</v>
      </c>
      <c r="E366" s="1">
        <v>1</v>
      </c>
      <c r="F366" s="1">
        <v>1</v>
      </c>
    </row>
    <row r="368" spans="1:6" x14ac:dyDescent="0.3">
      <c r="D368" s="1" t="s">
        <v>30</v>
      </c>
      <c r="E368" s="1"/>
      <c r="F368" s="1"/>
    </row>
    <row r="369" spans="1:7" x14ac:dyDescent="0.3">
      <c r="B369" t="s">
        <v>31</v>
      </c>
      <c r="C369" t="s">
        <v>32</v>
      </c>
      <c r="D369" t="s">
        <v>33</v>
      </c>
      <c r="E369" t="s">
        <v>34</v>
      </c>
      <c r="F369" t="s">
        <v>35</v>
      </c>
      <c r="G369" t="s">
        <v>36</v>
      </c>
    </row>
    <row r="370" spans="1:7" x14ac:dyDescent="0.3">
      <c r="A370" t="s">
        <v>37</v>
      </c>
      <c r="B370">
        <v>0.68600000000000005</v>
      </c>
      <c r="C370">
        <v>2</v>
      </c>
      <c r="D370">
        <v>0.71</v>
      </c>
      <c r="E370">
        <v>1</v>
      </c>
    </row>
    <row r="371" spans="1:7" x14ac:dyDescent="0.3">
      <c r="A371" t="s">
        <v>38</v>
      </c>
      <c r="B371">
        <v>1.024</v>
      </c>
      <c r="C371">
        <v>2</v>
      </c>
      <c r="D371">
        <v>0.59899999999999998</v>
      </c>
      <c r="E371">
        <v>1</v>
      </c>
    </row>
    <row r="372" spans="1:7" x14ac:dyDescent="0.3">
      <c r="A372" t="s">
        <v>39</v>
      </c>
      <c r="B372">
        <v>0.78800000000000003</v>
      </c>
      <c r="E372">
        <v>1</v>
      </c>
    </row>
    <row r="373" spans="1:7" x14ac:dyDescent="0.3">
      <c r="A373" t="s">
        <v>40</v>
      </c>
      <c r="B373" t="s">
        <v>147</v>
      </c>
      <c r="C373">
        <v>1</v>
      </c>
      <c r="D373">
        <v>0.75800000000000001</v>
      </c>
      <c r="E373">
        <v>1</v>
      </c>
      <c r="F373">
        <v>0.54900000000000004</v>
      </c>
      <c r="G373">
        <v>0.30599999999999999</v>
      </c>
    </row>
    <row r="374" spans="1:7" x14ac:dyDescent="0.3">
      <c r="A374" t="s">
        <v>41</v>
      </c>
      <c r="B374">
        <v>16</v>
      </c>
    </row>
    <row r="375" spans="1:7" x14ac:dyDescent="0.3">
      <c r="A375" t="s">
        <v>148</v>
      </c>
    </row>
    <row r="376" spans="1:7" x14ac:dyDescent="0.3">
      <c r="A376" t="s">
        <v>149</v>
      </c>
    </row>
    <row r="378" spans="1:7" x14ac:dyDescent="0.3">
      <c r="C378" t="s">
        <v>22</v>
      </c>
    </row>
    <row r="379" spans="1:7" x14ac:dyDescent="0.3">
      <c r="D379" t="s">
        <v>23</v>
      </c>
    </row>
    <row r="380" spans="1:7" x14ac:dyDescent="0.3">
      <c r="D380" t="s">
        <v>1</v>
      </c>
      <c r="E380" t="s">
        <v>2</v>
      </c>
      <c r="F380" t="s">
        <v>11</v>
      </c>
    </row>
    <row r="381" spans="1:7" x14ac:dyDescent="0.3">
      <c r="A381" t="s">
        <v>79</v>
      </c>
      <c r="B381" t="s">
        <v>80</v>
      </c>
      <c r="C381" t="s">
        <v>26</v>
      </c>
      <c r="D381">
        <v>1</v>
      </c>
      <c r="E381">
        <v>5</v>
      </c>
      <c r="F381">
        <v>6</v>
      </c>
    </row>
    <row r="382" spans="1:7" x14ac:dyDescent="0.3">
      <c r="C382" t="s">
        <v>27</v>
      </c>
      <c r="D382" s="1">
        <v>0.14299999999999999</v>
      </c>
      <c r="E382" s="1">
        <v>0.313</v>
      </c>
      <c r="F382" s="1">
        <v>0.26100000000000001</v>
      </c>
    </row>
    <row r="383" spans="1:7" x14ac:dyDescent="0.3">
      <c r="B383" t="s">
        <v>55</v>
      </c>
      <c r="C383" t="s">
        <v>26</v>
      </c>
      <c r="D383">
        <v>6</v>
      </c>
      <c r="E383">
        <v>11</v>
      </c>
      <c r="F383">
        <v>17</v>
      </c>
    </row>
    <row r="384" spans="1:7" x14ac:dyDescent="0.3">
      <c r="C384" t="s">
        <v>27</v>
      </c>
      <c r="D384" s="1">
        <v>0.85699999999999998</v>
      </c>
      <c r="E384" s="1">
        <v>0.68799999999999994</v>
      </c>
      <c r="F384" s="1">
        <v>0.73899999999999999</v>
      </c>
    </row>
    <row r="385" spans="1:7" x14ac:dyDescent="0.3">
      <c r="A385" t="s">
        <v>11</v>
      </c>
      <c r="C385" t="s">
        <v>26</v>
      </c>
      <c r="D385">
        <v>7</v>
      </c>
      <c r="E385">
        <v>16</v>
      </c>
      <c r="F385">
        <v>23</v>
      </c>
    </row>
    <row r="386" spans="1:7" x14ac:dyDescent="0.3">
      <c r="C386" t="s">
        <v>27</v>
      </c>
      <c r="D386" s="1">
        <v>1</v>
      </c>
      <c r="E386" s="1">
        <v>1</v>
      </c>
      <c r="F386" s="1">
        <v>1</v>
      </c>
    </row>
    <row r="388" spans="1:7" x14ac:dyDescent="0.3">
      <c r="D388" s="1" t="s">
        <v>30</v>
      </c>
      <c r="E388" s="1"/>
      <c r="F388" s="1"/>
    </row>
    <row r="389" spans="1:7" x14ac:dyDescent="0.3">
      <c r="B389" t="s">
        <v>31</v>
      </c>
      <c r="C389" t="s">
        <v>32</v>
      </c>
      <c r="D389" t="s">
        <v>33</v>
      </c>
      <c r="E389" t="s">
        <v>34</v>
      </c>
      <c r="F389" t="s">
        <v>35</v>
      </c>
      <c r="G389" t="s">
        <v>36</v>
      </c>
    </row>
    <row r="390" spans="1:7" x14ac:dyDescent="0.3">
      <c r="A390" t="s">
        <v>37</v>
      </c>
      <c r="B390">
        <v>0.72699999999999998</v>
      </c>
      <c r="C390">
        <v>1</v>
      </c>
      <c r="D390" s="1">
        <v>0.39400000000000002</v>
      </c>
      <c r="E390" s="1">
        <v>0.621</v>
      </c>
      <c r="F390" s="1">
        <v>0.38200000000000001</v>
      </c>
    </row>
    <row r="391" spans="1:7" x14ac:dyDescent="0.3">
      <c r="A391" t="s">
        <v>56</v>
      </c>
      <c r="B391">
        <v>0.113</v>
      </c>
      <c r="C391">
        <v>1</v>
      </c>
      <c r="D391">
        <v>0.73599999999999999</v>
      </c>
    </row>
    <row r="392" spans="1:7" x14ac:dyDescent="0.3">
      <c r="A392" t="s">
        <v>38</v>
      </c>
      <c r="B392">
        <v>0.78600000000000003</v>
      </c>
      <c r="C392">
        <v>1</v>
      </c>
      <c r="D392">
        <v>0.375</v>
      </c>
      <c r="E392">
        <v>0.621</v>
      </c>
      <c r="F392">
        <v>0.38200000000000001</v>
      </c>
    </row>
    <row r="393" spans="1:7" x14ac:dyDescent="0.3">
      <c r="A393" t="s">
        <v>39</v>
      </c>
      <c r="E393">
        <v>0.621</v>
      </c>
      <c r="F393">
        <v>0.38200000000000001</v>
      </c>
    </row>
    <row r="394" spans="1:7" x14ac:dyDescent="0.3">
      <c r="A394" t="s">
        <v>40</v>
      </c>
      <c r="B394" t="s">
        <v>150</v>
      </c>
      <c r="C394">
        <v>1</v>
      </c>
      <c r="D394">
        <v>0.40400000000000003</v>
      </c>
      <c r="E394">
        <v>0.621</v>
      </c>
      <c r="F394">
        <v>0.38200000000000001</v>
      </c>
      <c r="G394">
        <v>0.30299999999999999</v>
      </c>
    </row>
    <row r="395" spans="1:7" x14ac:dyDescent="0.3">
      <c r="A395" t="s">
        <v>41</v>
      </c>
      <c r="B395">
        <v>23</v>
      </c>
    </row>
    <row r="396" spans="1:7" x14ac:dyDescent="0.3">
      <c r="A396" t="s">
        <v>151</v>
      </c>
    </row>
    <row r="397" spans="1:7" x14ac:dyDescent="0.3">
      <c r="A397" t="s">
        <v>57</v>
      </c>
    </row>
    <row r="398" spans="1:7" x14ac:dyDescent="0.3">
      <c r="A398" t="s">
        <v>152</v>
      </c>
    </row>
    <row r="400" spans="1:7" x14ac:dyDescent="0.3">
      <c r="C400" t="s">
        <v>22</v>
      </c>
    </row>
    <row r="401" spans="1:7" x14ac:dyDescent="0.3">
      <c r="D401" t="s">
        <v>23</v>
      </c>
    </row>
    <row r="402" spans="1:7" x14ac:dyDescent="0.3">
      <c r="D402" t="s">
        <v>1</v>
      </c>
      <c r="E402" t="s">
        <v>2</v>
      </c>
      <c r="F402" t="s">
        <v>11</v>
      </c>
    </row>
    <row r="403" spans="1:7" x14ac:dyDescent="0.3">
      <c r="A403" t="s">
        <v>81</v>
      </c>
      <c r="B403" t="s">
        <v>54</v>
      </c>
      <c r="C403" t="s">
        <v>26</v>
      </c>
      <c r="D403">
        <v>0</v>
      </c>
      <c r="E403">
        <v>1</v>
      </c>
      <c r="F403">
        <v>1</v>
      </c>
    </row>
    <row r="404" spans="1:7" x14ac:dyDescent="0.3">
      <c r="C404" t="s">
        <v>27</v>
      </c>
      <c r="D404" s="1">
        <v>0</v>
      </c>
      <c r="E404" s="1">
        <v>0.25</v>
      </c>
      <c r="F404" s="1">
        <v>0.16700000000000001</v>
      </c>
    </row>
    <row r="405" spans="1:7" x14ac:dyDescent="0.3">
      <c r="B405" t="s">
        <v>82</v>
      </c>
      <c r="C405" t="s">
        <v>26</v>
      </c>
      <c r="D405">
        <v>2</v>
      </c>
      <c r="E405">
        <v>3</v>
      </c>
      <c r="F405">
        <v>5</v>
      </c>
    </row>
    <row r="406" spans="1:7" x14ac:dyDescent="0.3">
      <c r="C406" t="s">
        <v>27</v>
      </c>
      <c r="D406" s="1">
        <v>1</v>
      </c>
      <c r="E406" s="1">
        <v>0.75</v>
      </c>
      <c r="F406" s="1">
        <v>0.83299999999999996</v>
      </c>
    </row>
    <row r="407" spans="1:7" x14ac:dyDescent="0.3">
      <c r="A407" t="s">
        <v>11</v>
      </c>
      <c r="C407" t="s">
        <v>26</v>
      </c>
      <c r="D407">
        <v>2</v>
      </c>
      <c r="E407">
        <v>4</v>
      </c>
      <c r="F407">
        <v>6</v>
      </c>
    </row>
    <row r="408" spans="1:7" x14ac:dyDescent="0.3">
      <c r="C408" t="s">
        <v>27</v>
      </c>
      <c r="D408" s="1">
        <v>1</v>
      </c>
      <c r="E408" s="1">
        <v>1</v>
      </c>
      <c r="F408" s="1">
        <v>1</v>
      </c>
    </row>
    <row r="410" spans="1:7" x14ac:dyDescent="0.3">
      <c r="D410" s="1" t="s">
        <v>30</v>
      </c>
      <c r="E410" s="1"/>
      <c r="F410" s="1"/>
    </row>
    <row r="411" spans="1:7" x14ac:dyDescent="0.3">
      <c r="B411" t="s">
        <v>31</v>
      </c>
      <c r="C411" t="s">
        <v>32</v>
      </c>
      <c r="D411" t="s">
        <v>33</v>
      </c>
      <c r="E411" t="s">
        <v>34</v>
      </c>
      <c r="F411" t="s">
        <v>35</v>
      </c>
      <c r="G411" t="s">
        <v>36</v>
      </c>
    </row>
    <row r="412" spans="1:7" x14ac:dyDescent="0.3">
      <c r="A412" t="s">
        <v>37</v>
      </c>
      <c r="B412">
        <v>0.6</v>
      </c>
      <c r="C412">
        <v>1</v>
      </c>
      <c r="D412" s="1">
        <v>0.439</v>
      </c>
      <c r="E412" s="1">
        <v>1</v>
      </c>
      <c r="F412" s="1">
        <v>0.66700000000000004</v>
      </c>
    </row>
    <row r="413" spans="1:7" x14ac:dyDescent="0.3">
      <c r="A413" t="s">
        <v>56</v>
      </c>
      <c r="B413">
        <v>0</v>
      </c>
      <c r="C413">
        <v>1</v>
      </c>
      <c r="D413">
        <v>1</v>
      </c>
    </row>
    <row r="414" spans="1:7" x14ac:dyDescent="0.3">
      <c r="A414" t="s">
        <v>38</v>
      </c>
      <c r="B414">
        <v>0.90800000000000003</v>
      </c>
      <c r="C414">
        <v>1</v>
      </c>
      <c r="D414" s="1">
        <v>0.34100000000000003</v>
      </c>
      <c r="E414" s="1">
        <v>1</v>
      </c>
      <c r="F414" s="1">
        <v>0.66700000000000004</v>
      </c>
    </row>
    <row r="415" spans="1:7" x14ac:dyDescent="0.3">
      <c r="A415" t="s">
        <v>39</v>
      </c>
      <c r="E415">
        <v>1</v>
      </c>
      <c r="F415">
        <v>0.66700000000000004</v>
      </c>
    </row>
    <row r="416" spans="1:7" x14ac:dyDescent="0.3">
      <c r="A416" t="s">
        <v>40</v>
      </c>
      <c r="B416" t="s">
        <v>153</v>
      </c>
      <c r="C416">
        <v>1</v>
      </c>
      <c r="D416">
        <v>0.48</v>
      </c>
      <c r="E416">
        <v>1</v>
      </c>
      <c r="F416">
        <v>0.66700000000000004</v>
      </c>
      <c r="G416">
        <v>0.66700000000000004</v>
      </c>
    </row>
    <row r="417" spans="1:2" x14ac:dyDescent="0.3">
      <c r="A417" t="s">
        <v>41</v>
      </c>
      <c r="B417">
        <v>6</v>
      </c>
    </row>
    <row r="418" spans="1:2" x14ac:dyDescent="0.3">
      <c r="A418" t="s">
        <v>154</v>
      </c>
    </row>
    <row r="419" spans="1:2" x14ac:dyDescent="0.3">
      <c r="A419" t="s">
        <v>57</v>
      </c>
    </row>
    <row r="420" spans="1:2" x14ac:dyDescent="0.3">
      <c r="A420" t="s">
        <v>155</v>
      </c>
    </row>
    <row r="422" spans="1:2" x14ac:dyDescent="0.3">
      <c r="A422" t="s">
        <v>41</v>
      </c>
      <c r="B422">
        <v>9</v>
      </c>
    </row>
    <row r="423" spans="1:2" x14ac:dyDescent="0.3">
      <c r="A423" t="s">
        <v>83</v>
      </c>
    </row>
    <row r="424" spans="1:2" x14ac:dyDescent="0.3">
      <c r="A424" t="s">
        <v>84</v>
      </c>
    </row>
  </sheetData>
  <mergeCells count="20">
    <mergeCell ref="O1:P1"/>
    <mergeCell ref="Q1:R1"/>
    <mergeCell ref="S3:S5"/>
    <mergeCell ref="S20:S22"/>
    <mergeCell ref="S23:S24"/>
    <mergeCell ref="S15:S17"/>
    <mergeCell ref="S6:S7"/>
    <mergeCell ref="S8:S10"/>
    <mergeCell ref="S11:S14"/>
    <mergeCell ref="S18:S19"/>
    <mergeCell ref="S25:S26"/>
    <mergeCell ref="S48:S49"/>
    <mergeCell ref="S30:S32"/>
    <mergeCell ref="S33:S35"/>
    <mergeCell ref="S38:S40"/>
    <mergeCell ref="S41:S42"/>
    <mergeCell ref="S43:S45"/>
    <mergeCell ref="S36:S37"/>
    <mergeCell ref="S27:S29"/>
    <mergeCell ref="S46:S47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24"/>
  <sheetViews>
    <sheetView topLeftCell="T107" zoomScale="60" zoomScaleNormal="60" workbookViewId="0">
      <selection activeCell="S3" sqref="S3:S49"/>
    </sheetView>
  </sheetViews>
  <sheetFormatPr baseColWidth="10" defaultRowHeight="15.6" x14ac:dyDescent="0.3"/>
  <cols>
    <col min="1" max="1" width="22" customWidth="1"/>
    <col min="13" max="13" width="23" customWidth="1"/>
    <col min="19" max="19" width="18.8984375" customWidth="1"/>
  </cols>
  <sheetData>
    <row r="1" spans="1:19" x14ac:dyDescent="0.3">
      <c r="D1" t="s">
        <v>0</v>
      </c>
      <c r="J1" t="s">
        <v>175</v>
      </c>
      <c r="K1" t="s">
        <v>176</v>
      </c>
      <c r="O1" s="8" t="s">
        <v>175</v>
      </c>
      <c r="P1" s="8"/>
      <c r="Q1" s="8" t="s">
        <v>176</v>
      </c>
      <c r="R1" s="8"/>
      <c r="S1" t="s">
        <v>3</v>
      </c>
    </row>
    <row r="2" spans="1:19" x14ac:dyDescent="0.3">
      <c r="D2" t="s">
        <v>4</v>
      </c>
      <c r="M2" t="s">
        <v>5</v>
      </c>
      <c r="N2" t="s">
        <v>6</v>
      </c>
      <c r="O2" t="s">
        <v>7</v>
      </c>
      <c r="P2" t="s">
        <v>8</v>
      </c>
      <c r="Q2" t="s">
        <v>7</v>
      </c>
      <c r="R2" t="s">
        <v>8</v>
      </c>
    </row>
    <row r="3" spans="1:19" x14ac:dyDescent="0.3">
      <c r="B3" t="s">
        <v>9</v>
      </c>
      <c r="D3" t="s">
        <v>10</v>
      </c>
      <c r="F3" t="s">
        <v>11</v>
      </c>
      <c r="M3" t="str">
        <f>A27</f>
        <v>Gruposculturales_R</v>
      </c>
      <c r="N3" t="str">
        <f>B27</f>
        <v>Mayoritariamente zona</v>
      </c>
      <c r="O3">
        <f>D27</f>
        <v>6</v>
      </c>
      <c r="P3" s="1">
        <f>D28</f>
        <v>0.42899999999999999</v>
      </c>
      <c r="Q3">
        <f>E27</f>
        <v>3</v>
      </c>
      <c r="R3" s="1">
        <f>E28</f>
        <v>0.3</v>
      </c>
      <c r="S3" s="11" t="str">
        <f>CONCATENATE("Chi-cuadrado(",C38,")=",B38,";","p-valor=",ROUND(E38,3))</f>
        <v>Chi-cuadrado(2)=1,665;p-valor=0,403</v>
      </c>
    </row>
    <row r="4" spans="1:19" x14ac:dyDescent="0.3">
      <c r="B4" t="s">
        <v>7</v>
      </c>
      <c r="C4" t="s">
        <v>12</v>
      </c>
      <c r="D4" t="s">
        <v>7</v>
      </c>
      <c r="E4" t="s">
        <v>12</v>
      </c>
      <c r="F4" t="s">
        <v>7</v>
      </c>
      <c r="G4" t="s">
        <v>12</v>
      </c>
      <c r="N4" t="str">
        <f>B29</f>
        <v>multiculturalidad</v>
      </c>
      <c r="O4">
        <f>D29</f>
        <v>8</v>
      </c>
      <c r="P4" s="1">
        <f>D30</f>
        <v>0.57099999999999995</v>
      </c>
      <c r="Q4">
        <f>E29</f>
        <v>6</v>
      </c>
      <c r="R4" s="1">
        <f>E30</f>
        <v>0.6</v>
      </c>
      <c r="S4" s="11"/>
    </row>
    <row r="5" spans="1:19" x14ac:dyDescent="0.3">
      <c r="A5" t="s">
        <v>156</v>
      </c>
      <c r="B5">
        <v>24</v>
      </c>
      <c r="C5" s="1">
        <v>1</v>
      </c>
      <c r="D5">
        <v>0</v>
      </c>
      <c r="E5" s="1">
        <v>0</v>
      </c>
      <c r="F5">
        <v>24</v>
      </c>
      <c r="G5" s="1">
        <v>1</v>
      </c>
      <c r="N5" t="str">
        <f>B31</f>
        <v>Principalmente gitanos</v>
      </c>
      <c r="O5">
        <f>D31</f>
        <v>0</v>
      </c>
      <c r="P5" s="1">
        <f>D32</f>
        <v>0</v>
      </c>
      <c r="Q5">
        <f>E31</f>
        <v>1</v>
      </c>
      <c r="R5" s="1">
        <f>E32</f>
        <v>0.1</v>
      </c>
      <c r="S5" s="11"/>
    </row>
    <row r="6" spans="1:19" ht="15" customHeight="1" x14ac:dyDescent="0.3">
      <c r="A6" t="s">
        <v>157</v>
      </c>
      <c r="B6">
        <v>24</v>
      </c>
      <c r="C6" s="1">
        <v>1</v>
      </c>
      <c r="D6">
        <v>0</v>
      </c>
      <c r="E6" s="1">
        <v>0</v>
      </c>
      <c r="F6">
        <v>24</v>
      </c>
      <c r="G6" s="1">
        <v>1</v>
      </c>
      <c r="M6" t="str">
        <f>A49</f>
        <v>Informacióngrupos_R</v>
      </c>
      <c r="N6" t="str">
        <f>B49</f>
        <v>Escaso y general</v>
      </c>
      <c r="O6">
        <f>D49</f>
        <v>14</v>
      </c>
      <c r="P6" s="1">
        <f>D50</f>
        <v>1</v>
      </c>
      <c r="Q6">
        <f>E49</f>
        <v>9</v>
      </c>
      <c r="R6" s="1">
        <f>E50</f>
        <v>0.9</v>
      </c>
      <c r="S6" s="11" t="str">
        <f>CONCATENATE("Chi-cuadrado(",C60,")=",B60,";","p-valor=",ROUND(E60,3))</f>
        <v>Chi-cuadrado(1)=1,812;p-valor=0,417</v>
      </c>
    </row>
    <row r="7" spans="1:19" x14ac:dyDescent="0.3">
      <c r="A7" t="s">
        <v>158</v>
      </c>
      <c r="B7">
        <v>20</v>
      </c>
      <c r="C7" s="1">
        <v>0.83299999999999996</v>
      </c>
      <c r="D7">
        <v>4</v>
      </c>
      <c r="E7" s="1">
        <v>0.16700000000000001</v>
      </c>
      <c r="F7">
        <v>24</v>
      </c>
      <c r="G7" s="1">
        <v>1</v>
      </c>
      <c r="N7" t="str">
        <f>B51</f>
        <v>Bastante</v>
      </c>
      <c r="O7">
        <f>D51</f>
        <v>0</v>
      </c>
      <c r="P7" s="1">
        <f>D52</f>
        <v>0</v>
      </c>
      <c r="Q7">
        <f>E51</f>
        <v>1</v>
      </c>
      <c r="R7" s="1">
        <f>E52</f>
        <v>0.1</v>
      </c>
      <c r="S7" s="11"/>
    </row>
    <row r="8" spans="1:19" ht="21" customHeight="1" x14ac:dyDescent="0.3">
      <c r="A8" t="s">
        <v>159</v>
      </c>
      <c r="B8">
        <v>24</v>
      </c>
      <c r="C8" s="1">
        <v>1</v>
      </c>
      <c r="D8">
        <v>0</v>
      </c>
      <c r="E8" s="1">
        <v>0</v>
      </c>
      <c r="F8">
        <v>24</v>
      </c>
      <c r="G8" s="1">
        <v>1</v>
      </c>
      <c r="M8" t="str">
        <f>A71</f>
        <v>Conductarendimiento_R</v>
      </c>
      <c r="N8" t="str">
        <f>B71</f>
        <v>Ninguna</v>
      </c>
      <c r="O8">
        <f>D71</f>
        <v>10</v>
      </c>
      <c r="P8" s="1">
        <f>D72</f>
        <v>0.90900000000000003</v>
      </c>
      <c r="Q8">
        <f>E71</f>
        <v>2</v>
      </c>
      <c r="R8" s="1">
        <f>E72</f>
        <v>0.222</v>
      </c>
      <c r="S8" s="11" t="str">
        <f>CONCATENATE("Chi-cuadrado(",C82,")=",B82,";","p-valor=",ROUND(E82,3))</f>
        <v>Chi-cuadrado(2)=10,034;p-valor=0,005</v>
      </c>
    </row>
    <row r="9" spans="1:19" ht="15" customHeight="1" x14ac:dyDescent="0.3">
      <c r="A9" t="s">
        <v>160</v>
      </c>
      <c r="B9">
        <v>24</v>
      </c>
      <c r="C9" s="1">
        <v>1</v>
      </c>
      <c r="D9">
        <v>0</v>
      </c>
      <c r="E9" s="1">
        <v>0</v>
      </c>
      <c r="F9">
        <v>24</v>
      </c>
      <c r="G9" s="1">
        <v>1</v>
      </c>
      <c r="N9" t="str">
        <f>B73</f>
        <v>Alguna</v>
      </c>
      <c r="O9" s="2">
        <f>D73</f>
        <v>0</v>
      </c>
      <c r="P9" s="1">
        <f>D74</f>
        <v>0</v>
      </c>
      <c r="Q9" s="2">
        <f>E73</f>
        <v>3</v>
      </c>
      <c r="R9" s="1">
        <f>E74</f>
        <v>0.33300000000000002</v>
      </c>
      <c r="S9" s="11"/>
    </row>
    <row r="10" spans="1:19" x14ac:dyDescent="0.3">
      <c r="A10" t="s">
        <v>161</v>
      </c>
      <c r="B10">
        <v>24</v>
      </c>
      <c r="C10" s="1">
        <v>1</v>
      </c>
      <c r="D10">
        <v>0</v>
      </c>
      <c r="E10" s="1">
        <v>0</v>
      </c>
      <c r="F10">
        <v>24</v>
      </c>
      <c r="G10" s="1">
        <v>1</v>
      </c>
      <c r="N10" t="str">
        <f>B75</f>
        <v>Mucha</v>
      </c>
      <c r="O10" s="2">
        <f>D75</f>
        <v>1</v>
      </c>
      <c r="P10" s="1">
        <f>D76</f>
        <v>9.0999999999999998E-2</v>
      </c>
      <c r="Q10" s="2">
        <f>E75</f>
        <v>4</v>
      </c>
      <c r="R10" s="1">
        <f>E76</f>
        <v>0.44400000000000001</v>
      </c>
      <c r="S10" s="11"/>
    </row>
    <row r="11" spans="1:19" ht="30" customHeight="1" x14ac:dyDescent="0.3">
      <c r="A11" t="s">
        <v>162</v>
      </c>
      <c r="B11">
        <v>23</v>
      </c>
      <c r="C11" s="1">
        <v>0.95799999999999996</v>
      </c>
      <c r="D11">
        <v>1</v>
      </c>
      <c r="E11" s="1">
        <v>4.2000000000000003E-2</v>
      </c>
      <c r="F11">
        <v>24</v>
      </c>
      <c r="G11" s="1">
        <v>1</v>
      </c>
      <c r="M11" t="str">
        <f>A93</f>
        <v>Relacionesalumnos_R</v>
      </c>
      <c r="N11" t="str">
        <f>B93</f>
        <v>Malas</v>
      </c>
      <c r="O11">
        <f>D93</f>
        <v>0</v>
      </c>
      <c r="P11" s="1">
        <f>D94</f>
        <v>0</v>
      </c>
      <c r="Q11">
        <f>E93</f>
        <v>3</v>
      </c>
      <c r="R11" s="1">
        <f>E94</f>
        <v>0.3</v>
      </c>
      <c r="S11" s="11" t="str">
        <f>CONCATENATE("Chi-cuadrado(",C106,")=",B106,";","p-valor=",ROUND(E106,3))</f>
        <v>Chi-cuadrado(3)=6,514;p-valor=0,113</v>
      </c>
    </row>
    <row r="12" spans="1:19" ht="15" customHeight="1" x14ac:dyDescent="0.3">
      <c r="A12" t="s">
        <v>163</v>
      </c>
      <c r="B12">
        <v>24</v>
      </c>
      <c r="C12" s="1">
        <v>1</v>
      </c>
      <c r="D12">
        <v>0</v>
      </c>
      <c r="E12" s="1">
        <v>0</v>
      </c>
      <c r="F12">
        <v>24</v>
      </c>
      <c r="G12" s="1">
        <v>1</v>
      </c>
      <c r="N12" t="str">
        <f>B95</f>
        <v>Regular</v>
      </c>
      <c r="O12">
        <f>D95</f>
        <v>4</v>
      </c>
      <c r="P12" s="1">
        <f>D96</f>
        <v>0.28599999999999998</v>
      </c>
      <c r="Q12">
        <f>E95</f>
        <v>2</v>
      </c>
      <c r="R12" s="1">
        <f>E96</f>
        <v>0.2</v>
      </c>
      <c r="S12" s="11"/>
    </row>
    <row r="13" spans="1:19" x14ac:dyDescent="0.3">
      <c r="A13" t="s">
        <v>164</v>
      </c>
      <c r="B13">
        <v>24</v>
      </c>
      <c r="C13" s="1">
        <v>1</v>
      </c>
      <c r="D13">
        <v>0</v>
      </c>
      <c r="E13" s="1">
        <v>0</v>
      </c>
      <c r="F13">
        <v>24</v>
      </c>
      <c r="G13" s="1">
        <v>1</v>
      </c>
      <c r="N13" t="str">
        <f>B97</f>
        <v>Normal</v>
      </c>
      <c r="O13">
        <f>D97</f>
        <v>9</v>
      </c>
      <c r="P13" s="1">
        <f>D98</f>
        <v>0.64300000000000002</v>
      </c>
      <c r="Q13">
        <f>E97</f>
        <v>3</v>
      </c>
      <c r="R13" s="1">
        <f>E98</f>
        <v>0.3</v>
      </c>
      <c r="S13" s="11"/>
    </row>
    <row r="14" spans="1:19" x14ac:dyDescent="0.3">
      <c r="A14" t="s">
        <v>165</v>
      </c>
      <c r="B14">
        <v>24</v>
      </c>
      <c r="C14" s="1">
        <v>1</v>
      </c>
      <c r="D14">
        <v>0</v>
      </c>
      <c r="E14" s="1">
        <v>0</v>
      </c>
      <c r="F14">
        <v>24</v>
      </c>
      <c r="G14" s="1">
        <v>1</v>
      </c>
      <c r="N14" t="str">
        <f>B99</f>
        <v>Buena</v>
      </c>
      <c r="O14">
        <f>D99</f>
        <v>1</v>
      </c>
      <c r="P14" s="1">
        <f>D100</f>
        <v>7.0999999999999994E-2</v>
      </c>
      <c r="Q14">
        <f>E99</f>
        <v>2</v>
      </c>
      <c r="R14" s="1">
        <f>E100</f>
        <v>0.2</v>
      </c>
      <c r="S14" s="11"/>
    </row>
    <row r="15" spans="1:19" ht="15" customHeight="1" x14ac:dyDescent="0.3">
      <c r="A15" t="s">
        <v>166</v>
      </c>
      <c r="B15">
        <v>24</v>
      </c>
      <c r="C15" s="1">
        <v>1</v>
      </c>
      <c r="D15">
        <v>0</v>
      </c>
      <c r="E15" s="1">
        <v>0</v>
      </c>
      <c r="F15">
        <v>24</v>
      </c>
      <c r="G15" s="1">
        <v>1</v>
      </c>
      <c r="M15" t="str">
        <f>A117</f>
        <v>Currículummulticultural_R</v>
      </c>
      <c r="N15" t="str">
        <f>B117</f>
        <v>Si</v>
      </c>
      <c r="O15">
        <f>D117</f>
        <v>11</v>
      </c>
      <c r="P15" s="1">
        <f>D118</f>
        <v>0.78600000000000003</v>
      </c>
      <c r="Q15">
        <f>E117</f>
        <v>4</v>
      </c>
      <c r="R15" s="1">
        <f>E118</f>
        <v>0.4</v>
      </c>
      <c r="S15" s="11" t="str">
        <f>CONCATENATE("Chi-cuadrado(",C128,")=",B128,";","p-valor=",ROUND(E128,3))</f>
        <v>Chi-cuadrado(2)=4,217;p-valor=0,118</v>
      </c>
    </row>
    <row r="16" spans="1:19" x14ac:dyDescent="0.3">
      <c r="A16" t="s">
        <v>167</v>
      </c>
      <c r="B16">
        <v>21</v>
      </c>
      <c r="C16" s="1">
        <v>0.875</v>
      </c>
      <c r="D16">
        <v>3</v>
      </c>
      <c r="E16" s="1">
        <v>0.125</v>
      </c>
      <c r="F16">
        <v>24</v>
      </c>
      <c r="G16" s="1">
        <v>1</v>
      </c>
      <c r="N16" t="str">
        <f>B119</f>
        <v>Existe casos particulares</v>
      </c>
      <c r="O16">
        <f>D119</f>
        <v>3</v>
      </c>
      <c r="P16" s="1">
        <f>D120</f>
        <v>0.214</v>
      </c>
      <c r="Q16">
        <f>E119</f>
        <v>5</v>
      </c>
      <c r="R16" s="1">
        <f>E120</f>
        <v>0.5</v>
      </c>
      <c r="S16" s="11"/>
    </row>
    <row r="17" spans="1:19" x14ac:dyDescent="0.3">
      <c r="A17" t="s">
        <v>168</v>
      </c>
      <c r="B17">
        <v>24</v>
      </c>
      <c r="C17" s="1">
        <v>1</v>
      </c>
      <c r="D17">
        <v>0</v>
      </c>
      <c r="E17" s="1">
        <v>0</v>
      </c>
      <c r="F17">
        <v>24</v>
      </c>
      <c r="G17" s="1">
        <v>1</v>
      </c>
      <c r="N17" t="str">
        <f>B121</f>
        <v>No</v>
      </c>
      <c r="O17">
        <f>D121</f>
        <v>0</v>
      </c>
      <c r="P17" s="1">
        <f>D122</f>
        <v>0</v>
      </c>
      <c r="Q17">
        <f>E121</f>
        <v>1</v>
      </c>
      <c r="R17" s="1">
        <f>E122</f>
        <v>0.1</v>
      </c>
      <c r="S17" s="11"/>
    </row>
    <row r="18" spans="1:19" ht="15" customHeight="1" x14ac:dyDescent="0.3">
      <c r="A18" t="s">
        <v>169</v>
      </c>
      <c r="B18">
        <v>24</v>
      </c>
      <c r="C18" s="1">
        <v>1</v>
      </c>
      <c r="D18">
        <v>0</v>
      </c>
      <c r="E18" s="1">
        <v>0</v>
      </c>
      <c r="F18">
        <v>24</v>
      </c>
      <c r="G18" s="1">
        <v>1</v>
      </c>
      <c r="M18" s="4" t="str">
        <f>A139</f>
        <v>Dificultadesatenciónalumnado_R</v>
      </c>
      <c r="N18" t="str">
        <f>B139</f>
        <v>Ninguno</v>
      </c>
      <c r="O18">
        <f>D139</f>
        <v>13</v>
      </c>
      <c r="P18" s="1">
        <f>D140</f>
        <v>0.92900000000000005</v>
      </c>
      <c r="Q18">
        <f>E139</f>
        <v>1</v>
      </c>
      <c r="R18" s="1">
        <f>E140</f>
        <v>0.1</v>
      </c>
      <c r="S18" s="11" t="str">
        <f>CONCATENATE("Chi-cuadrado(",C148,")=",B148,";","p-valor=",ROUND(E148,3))</f>
        <v>Chi-cuadrado(1)=16,477;p-valor=0</v>
      </c>
    </row>
    <row r="19" spans="1:19" x14ac:dyDescent="0.3">
      <c r="A19" t="s">
        <v>170</v>
      </c>
      <c r="B19">
        <v>24</v>
      </c>
      <c r="C19" s="1">
        <v>1</v>
      </c>
      <c r="D19">
        <v>0</v>
      </c>
      <c r="E19" s="1">
        <v>0</v>
      </c>
      <c r="F19">
        <v>24</v>
      </c>
      <c r="G19" s="1">
        <v>1</v>
      </c>
      <c r="N19" t="str">
        <f>B141</f>
        <v>Si</v>
      </c>
      <c r="O19">
        <f>D141</f>
        <v>1</v>
      </c>
      <c r="P19" s="1">
        <f>D142</f>
        <v>7.0999999999999994E-2</v>
      </c>
      <c r="Q19">
        <f>E141</f>
        <v>9</v>
      </c>
      <c r="R19" s="1">
        <f>E142</f>
        <v>0.9</v>
      </c>
      <c r="S19" s="11"/>
    </row>
    <row r="20" spans="1:19" ht="30" customHeight="1" x14ac:dyDescent="0.3">
      <c r="A20" t="s">
        <v>171</v>
      </c>
      <c r="B20">
        <v>16</v>
      </c>
      <c r="C20" s="1">
        <v>0.66700000000000004</v>
      </c>
      <c r="D20">
        <v>8</v>
      </c>
      <c r="E20" s="1">
        <v>0.33300000000000002</v>
      </c>
      <c r="F20">
        <v>24</v>
      </c>
      <c r="G20" s="1">
        <v>1</v>
      </c>
      <c r="M20" t="str">
        <f>A161</f>
        <v>Ventajasalumnadomulticultural_R</v>
      </c>
      <c r="N20" t="str">
        <f>B161</f>
        <v>Ventajas (Colectivo)</v>
      </c>
      <c r="O20">
        <f>D161</f>
        <v>6</v>
      </c>
      <c r="P20" s="1">
        <f>D162</f>
        <v>0.42899999999999999</v>
      </c>
      <c r="Q20">
        <f>E161</f>
        <v>5</v>
      </c>
      <c r="R20" s="1">
        <f>E162</f>
        <v>0.55600000000000005</v>
      </c>
      <c r="S20" s="11" t="str">
        <f>CONCATENATE("Chi-cuadrado(",C172,")=",B172,";","p-valor=",ROUND(E172,3))</f>
        <v>Chi-cuadrado(2)=0,863;p-valor=1</v>
      </c>
    </row>
    <row r="21" spans="1:19" x14ac:dyDescent="0.3">
      <c r="A21" t="s">
        <v>172</v>
      </c>
      <c r="B21">
        <v>23</v>
      </c>
      <c r="C21" s="1">
        <v>0.95799999999999996</v>
      </c>
      <c r="D21">
        <v>1</v>
      </c>
      <c r="E21" s="1">
        <v>4.2000000000000003E-2</v>
      </c>
      <c r="F21">
        <v>24</v>
      </c>
      <c r="G21" s="1">
        <v>1</v>
      </c>
      <c r="N21" t="str">
        <f>B163</f>
        <v>Enriquecimiento (Personal)</v>
      </c>
      <c r="O21">
        <f>D163</f>
        <v>7</v>
      </c>
      <c r="P21" s="1">
        <f>D164</f>
        <v>0.5</v>
      </c>
      <c r="Q21">
        <f>E163</f>
        <v>4</v>
      </c>
      <c r="R21" s="1">
        <f>E164</f>
        <v>0.44400000000000001</v>
      </c>
      <c r="S21" s="11"/>
    </row>
    <row r="22" spans="1:19" ht="15" customHeight="1" x14ac:dyDescent="0.3">
      <c r="A22" t="s">
        <v>173</v>
      </c>
      <c r="B22">
        <v>6</v>
      </c>
      <c r="C22" s="1">
        <v>0.25</v>
      </c>
      <c r="D22">
        <v>18</v>
      </c>
      <c r="E22" s="1">
        <v>0.75</v>
      </c>
      <c r="F22">
        <v>24</v>
      </c>
      <c r="G22" s="1">
        <v>1</v>
      </c>
      <c r="N22" t="str">
        <f>B165</f>
        <v>Ninguna</v>
      </c>
      <c r="O22">
        <f>D165</f>
        <v>1</v>
      </c>
      <c r="P22" s="1">
        <f>D166</f>
        <v>7.0999999999999994E-2</v>
      </c>
      <c r="Q22">
        <f>E165</f>
        <v>0</v>
      </c>
      <c r="R22" s="1">
        <f>E166</f>
        <v>0</v>
      </c>
      <c r="S22" s="11"/>
    </row>
    <row r="23" spans="1:19" ht="21.9" customHeight="1" x14ac:dyDescent="0.3">
      <c r="M23" t="str">
        <f>A183</f>
        <v>Funciónescuela_R</v>
      </c>
      <c r="N23" t="str">
        <f>B183</f>
        <v>Enseñanza</v>
      </c>
      <c r="O23">
        <f>D183</f>
        <v>13</v>
      </c>
      <c r="P23" s="1">
        <f>D184</f>
        <v>0.92900000000000005</v>
      </c>
      <c r="Q23">
        <f>E183</f>
        <v>2</v>
      </c>
      <c r="R23" s="1">
        <f>E184</f>
        <v>0.2</v>
      </c>
      <c r="S23" s="11" t="str">
        <f>CONCATENATE("Chi-cuadrado(",C192,")=",B192,";","p-valor=",ROUND(E192,3))</f>
        <v>Chi-cuadrado(1)=13,211;p-valor=0</v>
      </c>
    </row>
    <row r="24" spans="1:19" ht="15" customHeight="1" x14ac:dyDescent="0.3">
      <c r="C24" t="s">
        <v>22</v>
      </c>
      <c r="N24" t="str">
        <f>B185</f>
        <v>Adaptación/integración</v>
      </c>
      <c r="O24">
        <f>D185</f>
        <v>1</v>
      </c>
      <c r="P24" s="1">
        <f>D186</f>
        <v>7.0999999999999994E-2</v>
      </c>
      <c r="Q24">
        <f>E185</f>
        <v>8</v>
      </c>
      <c r="R24" s="1">
        <f>E186</f>
        <v>0.8</v>
      </c>
      <c r="S24" s="11"/>
    </row>
    <row r="25" spans="1:19" ht="21" customHeight="1" x14ac:dyDescent="0.3">
      <c r="D25" t="s">
        <v>174</v>
      </c>
      <c r="M25" t="str">
        <f>A205</f>
        <v>Objetivofundamentalalumnos_R</v>
      </c>
      <c r="N25" t="str">
        <f>B205</f>
        <v>Integración</v>
      </c>
      <c r="O25">
        <f>D205</f>
        <v>14</v>
      </c>
      <c r="P25" s="1">
        <f>D206</f>
        <v>1</v>
      </c>
      <c r="Q25">
        <f>E205</f>
        <v>8</v>
      </c>
      <c r="R25" s="1">
        <f>E206</f>
        <v>0.8</v>
      </c>
      <c r="S25" s="11" t="str">
        <f>CONCATENATE("Chi-cuadrado(",C214,")=",B214,";","p-valor=",ROUND(E214,3))</f>
        <v>Chi-cuadrado(1)=3,055;p-valor=0,163</v>
      </c>
    </row>
    <row r="26" spans="1:19" x14ac:dyDescent="0.3">
      <c r="D26" t="s">
        <v>175</v>
      </c>
      <c r="E26" t="s">
        <v>176</v>
      </c>
      <c r="F26" t="s">
        <v>11</v>
      </c>
      <c r="N26" t="str">
        <f>B207</f>
        <v>Respeto</v>
      </c>
      <c r="O26">
        <f>D207</f>
        <v>0</v>
      </c>
      <c r="P26" s="1">
        <f>D208</f>
        <v>0</v>
      </c>
      <c r="Q26">
        <f>E207</f>
        <v>2</v>
      </c>
      <c r="R26" s="1">
        <f>E208</f>
        <v>0.2</v>
      </c>
      <c r="S26" s="11"/>
    </row>
    <row r="27" spans="1:19" x14ac:dyDescent="0.3">
      <c r="A27" t="s">
        <v>24</v>
      </c>
      <c r="B27" t="s">
        <v>25</v>
      </c>
      <c r="C27" t="s">
        <v>26</v>
      </c>
      <c r="D27">
        <v>6</v>
      </c>
      <c r="E27">
        <v>3</v>
      </c>
      <c r="F27">
        <v>9</v>
      </c>
      <c r="M27" t="str">
        <f>A227</f>
        <v>Obletivofundamentalfamilias_R</v>
      </c>
      <c r="N27" t="str">
        <f>B227</f>
        <v>Participar</v>
      </c>
      <c r="O27">
        <f>D227</f>
        <v>14</v>
      </c>
      <c r="P27" s="1">
        <f>D228</f>
        <v>1</v>
      </c>
      <c r="Q27">
        <f>E227</f>
        <v>4</v>
      </c>
      <c r="R27" s="1">
        <f>E228</f>
        <v>0.4</v>
      </c>
      <c r="S27" s="11" t="str">
        <f>CONCATENATE("Chi-cuadrado(",C238,")=",B238,";","p-valor=",ROUND(E238,3))</f>
        <v>Chi-cuadrado(2)=11,2;p-valor=0,002</v>
      </c>
    </row>
    <row r="28" spans="1:19" ht="15" customHeight="1" x14ac:dyDescent="0.3">
      <c r="C28" t="s">
        <v>177</v>
      </c>
      <c r="D28" s="1">
        <v>0.42899999999999999</v>
      </c>
      <c r="E28" s="1">
        <v>0.3</v>
      </c>
      <c r="F28" s="1">
        <v>0.375</v>
      </c>
      <c r="N28" t="str">
        <f>B229</f>
        <v>Integración</v>
      </c>
      <c r="O28">
        <f>D229</f>
        <v>0</v>
      </c>
      <c r="P28" s="1">
        <f>D230</f>
        <v>0</v>
      </c>
      <c r="Q28">
        <f>E229</f>
        <v>4</v>
      </c>
      <c r="R28" s="1">
        <f>E230</f>
        <v>0.4</v>
      </c>
      <c r="S28" s="11"/>
    </row>
    <row r="29" spans="1:19" x14ac:dyDescent="0.3">
      <c r="B29" t="s">
        <v>28</v>
      </c>
      <c r="C29" t="s">
        <v>26</v>
      </c>
      <c r="D29">
        <v>8</v>
      </c>
      <c r="E29">
        <v>6</v>
      </c>
      <c r="F29">
        <v>14</v>
      </c>
      <c r="N29" t="str">
        <f>B231</f>
        <v>Conocer centro</v>
      </c>
      <c r="O29">
        <f>D231</f>
        <v>0</v>
      </c>
      <c r="P29" s="1">
        <f>D232</f>
        <v>0</v>
      </c>
      <c r="Q29">
        <f>E231</f>
        <v>2</v>
      </c>
      <c r="R29" s="1">
        <f>E232</f>
        <v>0.2</v>
      </c>
      <c r="S29" s="11"/>
    </row>
    <row r="30" spans="1:19" x14ac:dyDescent="0.3">
      <c r="C30" t="s">
        <v>177</v>
      </c>
      <c r="D30" s="1">
        <v>0.57099999999999995</v>
      </c>
      <c r="E30" s="1">
        <v>0.6</v>
      </c>
      <c r="F30" s="1">
        <v>0.58299999999999996</v>
      </c>
      <c r="M30" t="str">
        <f>A249</f>
        <v>Formaciónprofesorado_R</v>
      </c>
      <c r="N30" t="str">
        <f>B249</f>
        <v>Si (experiencia, curso)</v>
      </c>
      <c r="O30">
        <f>D249</f>
        <v>11</v>
      </c>
      <c r="P30" s="1">
        <f>D250</f>
        <v>0.78600000000000003</v>
      </c>
      <c r="Q30">
        <f>E249</f>
        <v>3</v>
      </c>
      <c r="R30" s="1">
        <f>E250</f>
        <v>0.3</v>
      </c>
      <c r="S30" s="11" t="str">
        <f>CONCATENATE("Chi-cuadrado(",C260,")=",B260,";","p-valor=",ROUND(E260,3))</f>
        <v>Chi-cuadrado(2)=6,073;p-valor=0,049</v>
      </c>
    </row>
    <row r="31" spans="1:19" ht="15" customHeight="1" x14ac:dyDescent="0.3">
      <c r="B31" t="s">
        <v>29</v>
      </c>
      <c r="C31" t="s">
        <v>26</v>
      </c>
      <c r="D31">
        <v>0</v>
      </c>
      <c r="E31">
        <v>1</v>
      </c>
      <c r="F31">
        <v>1</v>
      </c>
      <c r="N31" t="str">
        <f>B251</f>
        <v>No</v>
      </c>
      <c r="O31">
        <f>D251</f>
        <v>3</v>
      </c>
      <c r="P31" s="1">
        <f>D252</f>
        <v>0.214</v>
      </c>
      <c r="Q31">
        <f>E251</f>
        <v>6</v>
      </c>
      <c r="R31" s="1">
        <f>E252</f>
        <v>0.6</v>
      </c>
      <c r="S31" s="11"/>
    </row>
    <row r="32" spans="1:19" x14ac:dyDescent="0.3">
      <c r="C32" t="s">
        <v>177</v>
      </c>
      <c r="D32" s="1">
        <v>0</v>
      </c>
      <c r="E32" s="1">
        <v>0.1</v>
      </c>
      <c r="F32" s="1">
        <v>4.2000000000000003E-2</v>
      </c>
      <c r="N32" t="str">
        <f>B253</f>
        <v>Regular</v>
      </c>
      <c r="O32">
        <f>D253</f>
        <v>0</v>
      </c>
      <c r="P32" s="1">
        <f>D254</f>
        <v>0</v>
      </c>
      <c r="Q32">
        <f>E253</f>
        <v>1</v>
      </c>
      <c r="R32" s="1">
        <f>E254</f>
        <v>0.1</v>
      </c>
      <c r="S32" s="11"/>
    </row>
    <row r="33" spans="1:19" x14ac:dyDescent="0.3">
      <c r="A33" t="s">
        <v>11</v>
      </c>
      <c r="C33" t="s">
        <v>26</v>
      </c>
      <c r="D33">
        <v>14</v>
      </c>
      <c r="E33">
        <v>10</v>
      </c>
      <c r="F33">
        <v>24</v>
      </c>
      <c r="M33" t="str">
        <f>A271</f>
        <v>Necesidadesformativasprofesorado_R</v>
      </c>
      <c r="N33" t="str">
        <f>B271</f>
        <v>Formacion</v>
      </c>
      <c r="O33">
        <f>D271</f>
        <v>13</v>
      </c>
      <c r="P33" s="1">
        <f>D272</f>
        <v>0.92900000000000005</v>
      </c>
      <c r="Q33">
        <f>E271</f>
        <v>4</v>
      </c>
      <c r="R33" s="1">
        <f>E272</f>
        <v>0.57099999999999995</v>
      </c>
      <c r="S33" s="11" t="str">
        <f>CONCATENATE("Chi-cuadrado(",C282,")=",B282,";","p-valor=",ROUND(E282,3))</f>
        <v>Chi-cuadrado(2)=4,985;p-valor=0,194</v>
      </c>
    </row>
    <row r="34" spans="1:19" ht="15" customHeight="1" x14ac:dyDescent="0.3">
      <c r="C34" t="s">
        <v>177</v>
      </c>
      <c r="D34" s="1">
        <v>1</v>
      </c>
      <c r="E34" s="1">
        <v>1</v>
      </c>
      <c r="F34" s="1">
        <v>1</v>
      </c>
      <c r="N34" t="str">
        <f>B273</f>
        <v>Conocer culturas</v>
      </c>
      <c r="O34">
        <f>D273</f>
        <v>0</v>
      </c>
      <c r="P34" s="1">
        <f>D274</f>
        <v>0</v>
      </c>
      <c r="Q34">
        <f>E273</f>
        <v>2</v>
      </c>
      <c r="R34" s="1">
        <f>E274</f>
        <v>0.28599999999999998</v>
      </c>
      <c r="S34" s="11"/>
    </row>
    <row r="35" spans="1:19" x14ac:dyDescent="0.3">
      <c r="N35" t="str">
        <f>B275</f>
        <v>Atención familias-alumnado</v>
      </c>
      <c r="O35">
        <f>D275</f>
        <v>1</v>
      </c>
      <c r="P35" s="1">
        <f>D276</f>
        <v>7.0999999999999994E-2</v>
      </c>
      <c r="Q35">
        <f>E275</f>
        <v>1</v>
      </c>
      <c r="R35" s="1">
        <f>E276</f>
        <v>0.14299999999999999</v>
      </c>
      <c r="S35" s="11"/>
    </row>
    <row r="36" spans="1:19" ht="15" customHeight="1" x14ac:dyDescent="0.3">
      <c r="D36" t="s">
        <v>30</v>
      </c>
      <c r="M36" t="str">
        <f>A293</f>
        <v>Relaciónprofesoradofamilias_R</v>
      </c>
      <c r="N36" t="str">
        <f>B293</f>
        <v>Buena</v>
      </c>
      <c r="O36">
        <f>D293</f>
        <v>13</v>
      </c>
      <c r="P36" s="1">
        <f>D294</f>
        <v>0.92900000000000005</v>
      </c>
      <c r="Q36" s="2">
        <f>E293</f>
        <v>4</v>
      </c>
      <c r="R36" s="1">
        <f>E294</f>
        <v>0.4</v>
      </c>
      <c r="S36" s="11" t="str">
        <f>CONCATENATE("Chi-cuadrado(",C302,")=",B302,";","p-valor=",ROUND(E302,3))</f>
        <v>Chi-cuadrado(1)=7,889;p-valor=0,009</v>
      </c>
    </row>
    <row r="37" spans="1:19" ht="15" customHeight="1" x14ac:dyDescent="0.3">
      <c r="B37" t="s">
        <v>31</v>
      </c>
      <c r="C37" t="s">
        <v>32</v>
      </c>
      <c r="D37" t="s">
        <v>33</v>
      </c>
      <c r="E37" t="s">
        <v>34</v>
      </c>
      <c r="F37" t="s">
        <v>35</v>
      </c>
      <c r="G37" t="s">
        <v>36</v>
      </c>
      <c r="N37" t="str">
        <f>B295</f>
        <v>Ninguna</v>
      </c>
      <c r="O37">
        <f>D295</f>
        <v>1</v>
      </c>
      <c r="P37" s="1">
        <f>D296</f>
        <v>7.0999999999999994E-2</v>
      </c>
      <c r="Q37">
        <f>E295</f>
        <v>6</v>
      </c>
      <c r="R37" s="1">
        <f>E296</f>
        <v>0.6</v>
      </c>
      <c r="S37" s="11"/>
    </row>
    <row r="38" spans="1:19" x14ac:dyDescent="0.3">
      <c r="A38" t="s">
        <v>37</v>
      </c>
      <c r="B38">
        <v>1.665</v>
      </c>
      <c r="C38">
        <v>2</v>
      </c>
      <c r="D38">
        <v>0.435</v>
      </c>
      <c r="E38">
        <v>0.40300000000000002</v>
      </c>
      <c r="M38" t="str">
        <f>A315</f>
        <v>Participaciónfamiliasencentro_R</v>
      </c>
      <c r="N38" t="str">
        <f>B315</f>
        <v>No hay</v>
      </c>
      <c r="O38">
        <f>D315</f>
        <v>12</v>
      </c>
      <c r="P38" s="1">
        <f>D316</f>
        <v>0.85699999999999998</v>
      </c>
      <c r="Q38">
        <f>E315</f>
        <v>4</v>
      </c>
      <c r="R38" s="1">
        <f>E316</f>
        <v>0.4</v>
      </c>
      <c r="S38" s="11" t="str">
        <f>CONCATENATE("Chi-cuadrado(",C326,")=",B326,";","p-valor=",ROUND(E326,3))</f>
        <v>Chi-cuadrado(2)=6,171;p-valor=0,052</v>
      </c>
    </row>
    <row r="39" spans="1:19" x14ac:dyDescent="0.3">
      <c r="A39" t="s">
        <v>38</v>
      </c>
      <c r="B39">
        <v>2.0230000000000001</v>
      </c>
      <c r="C39">
        <v>2</v>
      </c>
      <c r="D39">
        <v>0.36399999999999999</v>
      </c>
      <c r="E39">
        <v>0.40300000000000002</v>
      </c>
      <c r="N39" t="str">
        <f>B317</f>
        <v>Diferencias de participacion</v>
      </c>
      <c r="O39">
        <f>D317</f>
        <v>2</v>
      </c>
      <c r="P39" s="1">
        <f>D318</f>
        <v>0.14299999999999999</v>
      </c>
      <c r="Q39">
        <f>E317</f>
        <v>4</v>
      </c>
      <c r="R39" s="1">
        <f>E318</f>
        <v>0.4</v>
      </c>
      <c r="S39" s="11"/>
    </row>
    <row r="40" spans="1:19" ht="15" customHeight="1" x14ac:dyDescent="0.3">
      <c r="A40" t="s">
        <v>39</v>
      </c>
      <c r="B40">
        <v>1.597</v>
      </c>
      <c r="E40">
        <v>0.66</v>
      </c>
      <c r="N40" t="str">
        <f>B319</f>
        <v>No participan</v>
      </c>
      <c r="O40">
        <f>D319</f>
        <v>0</v>
      </c>
      <c r="P40" s="1">
        <f>D320</f>
        <v>0</v>
      </c>
      <c r="Q40">
        <f>E319</f>
        <v>2</v>
      </c>
      <c r="R40" s="1">
        <f>E320</f>
        <v>0.2</v>
      </c>
      <c r="S40" s="11"/>
    </row>
    <row r="41" spans="1:19" x14ac:dyDescent="0.3">
      <c r="A41" t="s">
        <v>40</v>
      </c>
      <c r="B41" t="s">
        <v>178</v>
      </c>
      <c r="C41">
        <v>1</v>
      </c>
      <c r="D41">
        <v>0.32800000000000001</v>
      </c>
      <c r="E41">
        <v>0.46700000000000003</v>
      </c>
      <c r="F41">
        <v>0.27100000000000002</v>
      </c>
      <c r="G41">
        <v>0.184</v>
      </c>
      <c r="M41" t="str">
        <f>A337</f>
        <v>Dificultadesrelaciónconfamilias_R</v>
      </c>
      <c r="N41" t="str">
        <f>B337</f>
        <v>No</v>
      </c>
      <c r="O41">
        <f>D337</f>
        <v>14</v>
      </c>
      <c r="P41" s="1">
        <f>D338</f>
        <v>1</v>
      </c>
      <c r="Q41">
        <f>E337</f>
        <v>8</v>
      </c>
      <c r="R41" s="1">
        <f>E338</f>
        <v>0.8</v>
      </c>
      <c r="S41" s="11" t="str">
        <f>CONCATENATE("Chi-cuadrado(",C346,")=",B346,";","p-valor=",ROUND(E346,3))</f>
        <v>Chi-cuadrado(1)=3,055;p-valor=0,163</v>
      </c>
    </row>
    <row r="42" spans="1:19" x14ac:dyDescent="0.3">
      <c r="A42" t="s">
        <v>41</v>
      </c>
      <c r="B42">
        <v>24</v>
      </c>
      <c r="N42" t="str">
        <f>B339</f>
        <v>Si</v>
      </c>
      <c r="O42">
        <f>D339</f>
        <v>0</v>
      </c>
      <c r="P42" s="1">
        <f>D340</f>
        <v>0</v>
      </c>
      <c r="Q42">
        <f>E339</f>
        <v>2</v>
      </c>
      <c r="R42" s="1">
        <f>E340</f>
        <v>0.2</v>
      </c>
      <c r="S42" s="11"/>
    </row>
    <row r="43" spans="1:19" ht="15" customHeight="1" x14ac:dyDescent="0.3">
      <c r="A43" t="s">
        <v>179</v>
      </c>
      <c r="M43" t="str">
        <f>A359</f>
        <v>Resoluciónproblemasfamilias_R</v>
      </c>
      <c r="N43" t="str">
        <f>B359</f>
        <v>Diálogo</v>
      </c>
      <c r="O43">
        <f>D359</f>
        <v>7</v>
      </c>
      <c r="P43" s="1">
        <f>D360</f>
        <v>0.63600000000000001</v>
      </c>
      <c r="Q43">
        <f>E359</f>
        <v>1</v>
      </c>
      <c r="R43" s="1">
        <f>E360</f>
        <v>0.2</v>
      </c>
      <c r="S43" s="11" t="str">
        <f>CONCATENATE("Chi-cuadrado(",C370,")=",B370,";","p-valor=",ROUND(E370,3))</f>
        <v>Chi-cuadrado(2)=3,948;p-valor=0,17</v>
      </c>
    </row>
    <row r="44" spans="1:19" x14ac:dyDescent="0.3">
      <c r="A44" t="s">
        <v>180</v>
      </c>
      <c r="N44" t="str">
        <f>B361</f>
        <v>Participación</v>
      </c>
      <c r="O44">
        <f>D361</f>
        <v>4</v>
      </c>
      <c r="P44" s="1">
        <f>D362</f>
        <v>0.36399999999999999</v>
      </c>
      <c r="Q44">
        <f>E361</f>
        <v>3</v>
      </c>
      <c r="R44" s="1">
        <f>E362</f>
        <v>0.6</v>
      </c>
      <c r="S44" s="11"/>
    </row>
    <row r="45" spans="1:19" x14ac:dyDescent="0.3">
      <c r="N45" t="str">
        <f>B363</f>
        <v>Integración (familias, horarios, etc...)</v>
      </c>
      <c r="O45">
        <f>D363</f>
        <v>0</v>
      </c>
      <c r="P45" s="1">
        <f>D364</f>
        <v>0</v>
      </c>
      <c r="Q45">
        <f>E363</f>
        <v>1</v>
      </c>
      <c r="R45" s="1">
        <f>E364</f>
        <v>0.2</v>
      </c>
      <c r="S45" s="11"/>
    </row>
    <row r="46" spans="1:19" ht="15" customHeight="1" x14ac:dyDescent="0.3">
      <c r="C46" t="s">
        <v>22</v>
      </c>
      <c r="M46" t="str">
        <f>A381</f>
        <v>Opinióntratamientodiversidad_R</v>
      </c>
      <c r="N46" t="str">
        <f>B381</f>
        <v>Riqueza</v>
      </c>
      <c r="O46">
        <f>D381</f>
        <v>2</v>
      </c>
      <c r="P46" s="1">
        <f>D382</f>
        <v>0.14299999999999999</v>
      </c>
      <c r="Q46">
        <f>E381</f>
        <v>4</v>
      </c>
      <c r="R46" s="1">
        <f>E382</f>
        <v>0.44400000000000001</v>
      </c>
      <c r="S46" s="11" t="str">
        <f>CONCATENATE("Chi-cuadrado(",C390,")=",B390,";","p-valor=",ROUND(E390,3))</f>
        <v>Chi-cuadrado(1)=2,584;p-valor=0,162</v>
      </c>
    </row>
    <row r="47" spans="1:19" x14ac:dyDescent="0.3">
      <c r="D47" t="s">
        <v>174</v>
      </c>
      <c r="N47" t="str">
        <f>B383</f>
        <v>Aprendizaje</v>
      </c>
      <c r="O47">
        <f>D383</f>
        <v>12</v>
      </c>
      <c r="P47" s="1">
        <f>D384</f>
        <v>0.85699999999999998</v>
      </c>
      <c r="Q47">
        <f>E383</f>
        <v>5</v>
      </c>
      <c r="R47" s="1">
        <f>E384</f>
        <v>0.55600000000000005</v>
      </c>
      <c r="S47" s="11"/>
    </row>
    <row r="48" spans="1:19" ht="15" customHeight="1" x14ac:dyDescent="0.3">
      <c r="D48" t="s">
        <v>175</v>
      </c>
      <c r="E48" t="s">
        <v>176</v>
      </c>
      <c r="F48" t="s">
        <v>11</v>
      </c>
      <c r="M48" t="str">
        <f>A403</f>
        <v>Observaciones_R</v>
      </c>
      <c r="N48" t="str">
        <f>B403</f>
        <v>Integración</v>
      </c>
      <c r="O48">
        <f>D403</f>
        <v>0</v>
      </c>
      <c r="P48" s="1">
        <f>D404</f>
        <v>0</v>
      </c>
      <c r="Q48">
        <f>E403</f>
        <v>1</v>
      </c>
      <c r="R48" s="1">
        <f>E404</f>
        <v>0.33300000000000002</v>
      </c>
      <c r="S48" s="11" t="str">
        <f>CONCATENATE("Chi-cuadrado(",C412,")=",B412,";","p-valor=",ROUND(E412,3))</f>
        <v>Chi-cuadrado(1)=1,2;p-valor=1</v>
      </c>
    </row>
    <row r="49" spans="1:19" x14ac:dyDescent="0.3">
      <c r="A49" t="s">
        <v>97</v>
      </c>
      <c r="B49" t="s">
        <v>43</v>
      </c>
      <c r="C49" t="s">
        <v>26</v>
      </c>
      <c r="D49">
        <v>14</v>
      </c>
      <c r="E49">
        <v>9</v>
      </c>
      <c r="F49">
        <v>23</v>
      </c>
      <c r="N49" t="str">
        <f>B405</f>
        <v>Igualdad (no discriminación)</v>
      </c>
      <c r="O49">
        <f>D405</f>
        <v>3</v>
      </c>
      <c r="P49" s="1">
        <f>D406</f>
        <v>1</v>
      </c>
      <c r="Q49">
        <f>E405</f>
        <v>2</v>
      </c>
      <c r="R49" s="1">
        <f>E406</f>
        <v>0.66700000000000004</v>
      </c>
      <c r="S49" s="11"/>
    </row>
    <row r="50" spans="1:19" x14ac:dyDescent="0.3">
      <c r="C50" t="s">
        <v>177</v>
      </c>
      <c r="D50" s="1">
        <v>1</v>
      </c>
      <c r="E50" s="1">
        <v>0.9</v>
      </c>
      <c r="F50" s="1">
        <v>0.95799999999999996</v>
      </c>
      <c r="P50" s="1"/>
      <c r="R50" s="1"/>
      <c r="S50" s="3"/>
    </row>
    <row r="51" spans="1:19" ht="15" customHeight="1" x14ac:dyDescent="0.3">
      <c r="B51" t="s">
        <v>98</v>
      </c>
      <c r="C51" t="s">
        <v>26</v>
      </c>
      <c r="D51">
        <v>0</v>
      </c>
      <c r="E51">
        <v>1</v>
      </c>
      <c r="F51">
        <v>1</v>
      </c>
      <c r="P51" s="1"/>
      <c r="R51" s="1"/>
      <c r="S51" s="3"/>
    </row>
    <row r="52" spans="1:19" x14ac:dyDescent="0.3">
      <c r="C52" t="s">
        <v>177</v>
      </c>
      <c r="D52" s="1">
        <v>0</v>
      </c>
      <c r="E52" s="1">
        <v>0.1</v>
      </c>
      <c r="F52" s="1">
        <v>4.2000000000000003E-2</v>
      </c>
    </row>
    <row r="53" spans="1:19" x14ac:dyDescent="0.3">
      <c r="A53" t="s">
        <v>11</v>
      </c>
      <c r="C53" t="s">
        <v>26</v>
      </c>
      <c r="D53">
        <v>14</v>
      </c>
      <c r="E53">
        <v>10</v>
      </c>
      <c r="F53">
        <v>24</v>
      </c>
    </row>
    <row r="54" spans="1:19" ht="15" customHeight="1" x14ac:dyDescent="0.3">
      <c r="C54" t="s">
        <v>177</v>
      </c>
      <c r="D54" s="1">
        <v>1</v>
      </c>
      <c r="E54" s="1">
        <v>1</v>
      </c>
      <c r="F54" s="1">
        <v>1</v>
      </c>
    </row>
    <row r="56" spans="1:19" x14ac:dyDescent="0.3">
      <c r="D56" s="1" t="s">
        <v>30</v>
      </c>
      <c r="E56" s="1"/>
      <c r="F56" s="1"/>
    </row>
    <row r="57" spans="1:19" x14ac:dyDescent="0.3">
      <c r="B57" t="s">
        <v>31</v>
      </c>
      <c r="C57" t="s">
        <v>32</v>
      </c>
      <c r="D57" t="s">
        <v>33</v>
      </c>
      <c r="E57" t="s">
        <v>34</v>
      </c>
      <c r="F57" t="s">
        <v>35</v>
      </c>
      <c r="G57" t="s">
        <v>36</v>
      </c>
    </row>
    <row r="58" spans="1:19" x14ac:dyDescent="0.3">
      <c r="A58" t="s">
        <v>37</v>
      </c>
      <c r="B58">
        <v>1.4610000000000001</v>
      </c>
      <c r="C58">
        <v>1</v>
      </c>
      <c r="D58">
        <v>0.22700000000000001</v>
      </c>
      <c r="E58">
        <v>0.41699999999999998</v>
      </c>
      <c r="F58">
        <v>0.41699999999999998</v>
      </c>
    </row>
    <row r="59" spans="1:19" x14ac:dyDescent="0.3">
      <c r="A59" t="s">
        <v>56</v>
      </c>
      <c r="B59">
        <v>0.03</v>
      </c>
      <c r="C59">
        <v>1</v>
      </c>
      <c r="D59">
        <v>0.86299999999999999</v>
      </c>
    </row>
    <row r="60" spans="1:19" x14ac:dyDescent="0.3">
      <c r="A60" t="s">
        <v>38</v>
      </c>
      <c r="B60">
        <v>1.8120000000000001</v>
      </c>
      <c r="C60">
        <v>1</v>
      </c>
      <c r="D60">
        <v>0.17799999999999999</v>
      </c>
      <c r="E60">
        <v>0.41699999999999998</v>
      </c>
      <c r="F60">
        <v>0.41699999999999998</v>
      </c>
    </row>
    <row r="61" spans="1:19" x14ac:dyDescent="0.3">
      <c r="A61" t="s">
        <v>39</v>
      </c>
      <c r="E61">
        <v>0.41699999999999998</v>
      </c>
      <c r="F61">
        <v>0.41699999999999998</v>
      </c>
    </row>
    <row r="62" spans="1:19" x14ac:dyDescent="0.3">
      <c r="A62" t="s">
        <v>40</v>
      </c>
      <c r="B62" t="s">
        <v>181</v>
      </c>
      <c r="C62">
        <v>1</v>
      </c>
      <c r="D62">
        <v>0.23699999999999999</v>
      </c>
      <c r="E62">
        <v>0.41699999999999998</v>
      </c>
      <c r="F62">
        <v>0.41699999999999998</v>
      </c>
      <c r="G62">
        <v>0.41699999999999998</v>
      </c>
    </row>
    <row r="63" spans="1:19" x14ac:dyDescent="0.3">
      <c r="A63" t="s">
        <v>41</v>
      </c>
      <c r="B63">
        <v>24</v>
      </c>
    </row>
    <row r="64" spans="1:19" x14ac:dyDescent="0.3">
      <c r="A64" t="s">
        <v>182</v>
      </c>
    </row>
    <row r="65" spans="1:6" x14ac:dyDescent="0.3">
      <c r="A65" t="s">
        <v>57</v>
      </c>
    </row>
    <row r="66" spans="1:6" x14ac:dyDescent="0.3">
      <c r="A66" t="s">
        <v>183</v>
      </c>
    </row>
    <row r="68" spans="1:6" x14ac:dyDescent="0.3">
      <c r="C68" t="s">
        <v>22</v>
      </c>
    </row>
    <row r="69" spans="1:6" x14ac:dyDescent="0.3">
      <c r="D69" t="s">
        <v>174</v>
      </c>
    </row>
    <row r="70" spans="1:6" x14ac:dyDescent="0.3">
      <c r="D70" t="s">
        <v>175</v>
      </c>
      <c r="E70" t="s">
        <v>176</v>
      </c>
      <c r="F70" t="s">
        <v>11</v>
      </c>
    </row>
    <row r="71" spans="1:6" x14ac:dyDescent="0.3">
      <c r="A71" t="s">
        <v>102</v>
      </c>
      <c r="B71" t="s">
        <v>44</v>
      </c>
      <c r="C71" t="s">
        <v>26</v>
      </c>
      <c r="D71">
        <v>10</v>
      </c>
      <c r="E71">
        <v>2</v>
      </c>
      <c r="F71">
        <v>12</v>
      </c>
    </row>
    <row r="72" spans="1:6" x14ac:dyDescent="0.3">
      <c r="C72" t="s">
        <v>177</v>
      </c>
      <c r="D72" s="1">
        <v>0.90900000000000003</v>
      </c>
      <c r="E72" s="1">
        <v>0.222</v>
      </c>
      <c r="F72" s="1">
        <v>0.6</v>
      </c>
    </row>
    <row r="73" spans="1:6" x14ac:dyDescent="0.3">
      <c r="B73" t="s">
        <v>45</v>
      </c>
      <c r="C73" t="s">
        <v>26</v>
      </c>
      <c r="D73">
        <v>0</v>
      </c>
      <c r="E73">
        <v>3</v>
      </c>
      <c r="F73">
        <v>3</v>
      </c>
    </row>
    <row r="74" spans="1:6" x14ac:dyDescent="0.3">
      <c r="C74" t="s">
        <v>177</v>
      </c>
      <c r="D74" s="1">
        <v>0</v>
      </c>
      <c r="E74" s="1">
        <v>0.33300000000000002</v>
      </c>
      <c r="F74" s="1">
        <v>0.15</v>
      </c>
    </row>
    <row r="75" spans="1:6" x14ac:dyDescent="0.3">
      <c r="B75" t="s">
        <v>46</v>
      </c>
      <c r="C75" t="s">
        <v>26</v>
      </c>
      <c r="D75">
        <v>1</v>
      </c>
      <c r="E75">
        <v>4</v>
      </c>
      <c r="F75">
        <v>5</v>
      </c>
    </row>
    <row r="76" spans="1:6" x14ac:dyDescent="0.3">
      <c r="C76" t="s">
        <v>177</v>
      </c>
      <c r="D76" s="1">
        <v>9.0999999999999998E-2</v>
      </c>
      <c r="E76" s="1">
        <v>0.44400000000000001</v>
      </c>
      <c r="F76" s="1">
        <v>0.25</v>
      </c>
    </row>
    <row r="77" spans="1:6" x14ac:dyDescent="0.3">
      <c r="A77" t="s">
        <v>11</v>
      </c>
      <c r="C77" t="s">
        <v>26</v>
      </c>
      <c r="D77">
        <v>11</v>
      </c>
      <c r="E77">
        <v>9</v>
      </c>
      <c r="F77">
        <v>20</v>
      </c>
    </row>
    <row r="78" spans="1:6" x14ac:dyDescent="0.3">
      <c r="C78" t="s">
        <v>177</v>
      </c>
      <c r="D78" s="1">
        <v>1</v>
      </c>
      <c r="E78" s="1">
        <v>1</v>
      </c>
      <c r="F78" s="1">
        <v>1</v>
      </c>
    </row>
    <row r="80" spans="1:6" x14ac:dyDescent="0.3">
      <c r="D80" t="s">
        <v>30</v>
      </c>
    </row>
    <row r="81" spans="1:7" x14ac:dyDescent="0.3">
      <c r="B81" t="s">
        <v>31</v>
      </c>
      <c r="C81" t="s">
        <v>32</v>
      </c>
      <c r="D81" t="s">
        <v>33</v>
      </c>
      <c r="E81" t="s">
        <v>34</v>
      </c>
      <c r="F81" t="s">
        <v>35</v>
      </c>
      <c r="G81" t="s">
        <v>36</v>
      </c>
    </row>
    <row r="82" spans="1:7" x14ac:dyDescent="0.3">
      <c r="A82" t="s">
        <v>37</v>
      </c>
      <c r="B82">
        <v>10.034000000000001</v>
      </c>
      <c r="C82">
        <v>2</v>
      </c>
      <c r="D82">
        <v>7.0000000000000001E-3</v>
      </c>
      <c r="E82">
        <v>5.0000000000000001E-3</v>
      </c>
    </row>
    <row r="83" spans="1:7" x14ac:dyDescent="0.3">
      <c r="A83" t="s">
        <v>38</v>
      </c>
      <c r="B83">
        <v>11.708</v>
      </c>
      <c r="C83">
        <v>2</v>
      </c>
      <c r="D83">
        <v>3.0000000000000001E-3</v>
      </c>
      <c r="E83">
        <v>7.0000000000000001E-3</v>
      </c>
    </row>
    <row r="84" spans="1:7" x14ac:dyDescent="0.3">
      <c r="A84" t="s">
        <v>39</v>
      </c>
      <c r="B84">
        <v>9.3840000000000003</v>
      </c>
      <c r="E84">
        <v>5.0000000000000001E-3</v>
      </c>
    </row>
    <row r="85" spans="1:7" x14ac:dyDescent="0.3">
      <c r="A85" t="s">
        <v>40</v>
      </c>
      <c r="B85" t="s">
        <v>184</v>
      </c>
      <c r="C85">
        <v>1</v>
      </c>
      <c r="D85">
        <v>8.0000000000000002E-3</v>
      </c>
      <c r="E85">
        <v>8.0000000000000002E-3</v>
      </c>
      <c r="F85">
        <v>7.0000000000000001E-3</v>
      </c>
      <c r="G85">
        <v>6.0000000000000001E-3</v>
      </c>
    </row>
    <row r="86" spans="1:7" x14ac:dyDescent="0.3">
      <c r="A86" t="s">
        <v>41</v>
      </c>
      <c r="B86">
        <v>20</v>
      </c>
    </row>
    <row r="87" spans="1:7" x14ac:dyDescent="0.3">
      <c r="A87" t="s">
        <v>185</v>
      </c>
    </row>
    <row r="88" spans="1:7" x14ac:dyDescent="0.3">
      <c r="A88" t="s">
        <v>186</v>
      </c>
    </row>
    <row r="90" spans="1:7" x14ac:dyDescent="0.3">
      <c r="C90" t="s">
        <v>22</v>
      </c>
    </row>
    <row r="91" spans="1:7" x14ac:dyDescent="0.3">
      <c r="D91" t="s">
        <v>174</v>
      </c>
    </row>
    <row r="92" spans="1:7" x14ac:dyDescent="0.3">
      <c r="D92" t="s">
        <v>175</v>
      </c>
      <c r="E92" t="s">
        <v>176</v>
      </c>
      <c r="F92" t="s">
        <v>11</v>
      </c>
    </row>
    <row r="93" spans="1:7" x14ac:dyDescent="0.3">
      <c r="A93" t="s">
        <v>106</v>
      </c>
      <c r="B93" t="s">
        <v>50</v>
      </c>
      <c r="C93" t="s">
        <v>26</v>
      </c>
      <c r="D93">
        <v>0</v>
      </c>
      <c r="E93">
        <v>3</v>
      </c>
      <c r="F93">
        <v>3</v>
      </c>
    </row>
    <row r="94" spans="1:7" x14ac:dyDescent="0.3">
      <c r="C94" t="s">
        <v>177</v>
      </c>
      <c r="D94" s="1">
        <v>0</v>
      </c>
      <c r="E94" s="1">
        <v>0.3</v>
      </c>
      <c r="F94" s="1">
        <v>0.125</v>
      </c>
    </row>
    <row r="95" spans="1:7" x14ac:dyDescent="0.3">
      <c r="B95" t="s">
        <v>51</v>
      </c>
      <c r="C95" t="s">
        <v>26</v>
      </c>
      <c r="D95">
        <v>4</v>
      </c>
      <c r="E95">
        <v>2</v>
      </c>
      <c r="F95">
        <v>6</v>
      </c>
    </row>
    <row r="96" spans="1:7" x14ac:dyDescent="0.3">
      <c r="C96" t="s">
        <v>177</v>
      </c>
      <c r="D96" s="1">
        <v>0.28599999999999998</v>
      </c>
      <c r="E96" s="1">
        <v>0.2</v>
      </c>
      <c r="F96" s="1">
        <v>0.25</v>
      </c>
    </row>
    <row r="97" spans="1:7" x14ac:dyDescent="0.3">
      <c r="B97" t="s">
        <v>52</v>
      </c>
      <c r="C97" t="s">
        <v>26</v>
      </c>
      <c r="D97">
        <v>9</v>
      </c>
      <c r="E97">
        <v>3</v>
      </c>
      <c r="F97">
        <v>12</v>
      </c>
    </row>
    <row r="98" spans="1:7" x14ac:dyDescent="0.3">
      <c r="C98" t="s">
        <v>177</v>
      </c>
      <c r="D98" s="1">
        <v>0.64300000000000002</v>
      </c>
      <c r="E98" s="1">
        <v>0.3</v>
      </c>
      <c r="F98" s="1">
        <v>0.5</v>
      </c>
    </row>
    <row r="99" spans="1:7" x14ac:dyDescent="0.3">
      <c r="B99" t="s">
        <v>53</v>
      </c>
      <c r="C99" t="s">
        <v>26</v>
      </c>
      <c r="D99">
        <v>1</v>
      </c>
      <c r="E99">
        <v>2</v>
      </c>
      <c r="F99">
        <v>3</v>
      </c>
    </row>
    <row r="100" spans="1:7" x14ac:dyDescent="0.3">
      <c r="C100" t="s">
        <v>177</v>
      </c>
      <c r="D100" s="1">
        <v>7.0999999999999994E-2</v>
      </c>
      <c r="E100" s="1">
        <v>0.2</v>
      </c>
      <c r="F100" s="1">
        <v>0.125</v>
      </c>
    </row>
    <row r="101" spans="1:7" x14ac:dyDescent="0.3">
      <c r="A101" t="s">
        <v>11</v>
      </c>
      <c r="C101" t="s">
        <v>26</v>
      </c>
      <c r="D101">
        <v>14</v>
      </c>
      <c r="E101">
        <v>10</v>
      </c>
      <c r="F101">
        <v>24</v>
      </c>
    </row>
    <row r="102" spans="1:7" x14ac:dyDescent="0.3">
      <c r="C102" t="s">
        <v>177</v>
      </c>
      <c r="D102" s="1">
        <v>1</v>
      </c>
      <c r="E102" s="1">
        <v>1</v>
      </c>
      <c r="F102" s="1">
        <v>1</v>
      </c>
    </row>
    <row r="104" spans="1:7" x14ac:dyDescent="0.3">
      <c r="D104" t="s">
        <v>30</v>
      </c>
    </row>
    <row r="105" spans="1:7" x14ac:dyDescent="0.3">
      <c r="B105" t="s">
        <v>31</v>
      </c>
      <c r="C105" t="s">
        <v>32</v>
      </c>
      <c r="D105" t="s">
        <v>33</v>
      </c>
      <c r="E105" t="s">
        <v>34</v>
      </c>
      <c r="F105" t="s">
        <v>35</v>
      </c>
      <c r="G105" t="s">
        <v>36</v>
      </c>
    </row>
    <row r="106" spans="1:7" x14ac:dyDescent="0.3">
      <c r="A106" t="s">
        <v>37</v>
      </c>
      <c r="B106">
        <v>6.5140000000000002</v>
      </c>
      <c r="C106">
        <v>3</v>
      </c>
      <c r="D106">
        <v>8.8999999999999996E-2</v>
      </c>
      <c r="E106">
        <v>0.113</v>
      </c>
    </row>
    <row r="107" spans="1:7" x14ac:dyDescent="0.3">
      <c r="A107" t="s">
        <v>38</v>
      </c>
      <c r="B107">
        <v>7.6479999999999997</v>
      </c>
      <c r="C107">
        <v>3</v>
      </c>
      <c r="D107">
        <v>5.3999999999999999E-2</v>
      </c>
      <c r="E107">
        <v>0.13200000000000001</v>
      </c>
    </row>
    <row r="108" spans="1:7" x14ac:dyDescent="0.3">
      <c r="A108" t="s">
        <v>39</v>
      </c>
      <c r="B108">
        <v>6.0119999999999996</v>
      </c>
      <c r="E108">
        <v>0.109</v>
      </c>
    </row>
    <row r="109" spans="1:7" x14ac:dyDescent="0.3">
      <c r="A109" t="s">
        <v>40</v>
      </c>
      <c r="B109" t="s">
        <v>187</v>
      </c>
      <c r="C109">
        <v>1</v>
      </c>
      <c r="D109">
        <v>0.28699999999999998</v>
      </c>
      <c r="E109">
        <v>0.35199999999999998</v>
      </c>
      <c r="F109">
        <v>0.20699999999999999</v>
      </c>
      <c r="G109">
        <v>0.109</v>
      </c>
    </row>
    <row r="110" spans="1:7" x14ac:dyDescent="0.3">
      <c r="A110" t="s">
        <v>41</v>
      </c>
      <c r="B110">
        <v>24</v>
      </c>
    </row>
    <row r="111" spans="1:7" x14ac:dyDescent="0.3">
      <c r="A111" t="s">
        <v>188</v>
      </c>
    </row>
    <row r="112" spans="1:7" x14ac:dyDescent="0.3">
      <c r="A112" t="s">
        <v>189</v>
      </c>
    </row>
    <row r="114" spans="1:7" x14ac:dyDescent="0.3">
      <c r="C114" t="s">
        <v>22</v>
      </c>
    </row>
    <row r="115" spans="1:7" x14ac:dyDescent="0.3">
      <c r="D115" t="s">
        <v>174</v>
      </c>
    </row>
    <row r="116" spans="1:7" x14ac:dyDescent="0.3">
      <c r="D116" s="1" t="s">
        <v>175</v>
      </c>
      <c r="E116" s="1" t="s">
        <v>176</v>
      </c>
      <c r="F116" s="1" t="s">
        <v>11</v>
      </c>
    </row>
    <row r="117" spans="1:7" x14ac:dyDescent="0.3">
      <c r="A117" t="s">
        <v>48</v>
      </c>
      <c r="B117" t="s">
        <v>47</v>
      </c>
      <c r="C117" t="s">
        <v>26</v>
      </c>
      <c r="D117">
        <v>11</v>
      </c>
      <c r="E117">
        <v>4</v>
      </c>
      <c r="F117">
        <v>15</v>
      </c>
    </row>
    <row r="118" spans="1:7" x14ac:dyDescent="0.3">
      <c r="C118" t="s">
        <v>177</v>
      </c>
      <c r="D118" s="1">
        <v>0.78600000000000003</v>
      </c>
      <c r="E118" s="1">
        <v>0.4</v>
      </c>
      <c r="F118" s="1">
        <v>0.625</v>
      </c>
    </row>
    <row r="119" spans="1:7" x14ac:dyDescent="0.3">
      <c r="B119" t="s">
        <v>110</v>
      </c>
      <c r="C119" t="s">
        <v>26</v>
      </c>
      <c r="D119">
        <v>3</v>
      </c>
      <c r="E119">
        <v>5</v>
      </c>
      <c r="F119">
        <v>8</v>
      </c>
    </row>
    <row r="120" spans="1:7" x14ac:dyDescent="0.3">
      <c r="C120" t="s">
        <v>177</v>
      </c>
      <c r="D120" s="1">
        <v>0.214</v>
      </c>
      <c r="E120" s="1">
        <v>0.5</v>
      </c>
      <c r="F120" s="1">
        <v>0.33300000000000002</v>
      </c>
    </row>
    <row r="121" spans="1:7" x14ac:dyDescent="0.3">
      <c r="B121" t="s">
        <v>49</v>
      </c>
      <c r="C121" t="s">
        <v>26</v>
      </c>
      <c r="D121">
        <v>0</v>
      </c>
      <c r="E121">
        <v>1</v>
      </c>
      <c r="F121">
        <v>1</v>
      </c>
    </row>
    <row r="122" spans="1:7" x14ac:dyDescent="0.3">
      <c r="C122" t="s">
        <v>177</v>
      </c>
      <c r="D122" s="1">
        <v>0</v>
      </c>
      <c r="E122" s="1">
        <v>0.1</v>
      </c>
      <c r="F122" s="1">
        <v>4.2000000000000003E-2</v>
      </c>
    </row>
    <row r="123" spans="1:7" x14ac:dyDescent="0.3">
      <c r="A123" t="s">
        <v>11</v>
      </c>
      <c r="C123" t="s">
        <v>26</v>
      </c>
      <c r="D123">
        <v>14</v>
      </c>
      <c r="E123">
        <v>10</v>
      </c>
      <c r="F123">
        <v>24</v>
      </c>
    </row>
    <row r="124" spans="1:7" x14ac:dyDescent="0.3">
      <c r="C124" t="s">
        <v>177</v>
      </c>
      <c r="D124" s="1">
        <v>1</v>
      </c>
      <c r="E124" s="1">
        <v>1</v>
      </c>
      <c r="F124" s="1">
        <v>1</v>
      </c>
    </row>
    <row r="126" spans="1:7" x14ac:dyDescent="0.3">
      <c r="D126" t="s">
        <v>30</v>
      </c>
    </row>
    <row r="127" spans="1:7" x14ac:dyDescent="0.3">
      <c r="B127" t="s">
        <v>31</v>
      </c>
      <c r="C127" t="s">
        <v>32</v>
      </c>
      <c r="D127" t="s">
        <v>33</v>
      </c>
      <c r="E127" t="s">
        <v>34</v>
      </c>
      <c r="F127" t="s">
        <v>35</v>
      </c>
      <c r="G127" t="s">
        <v>36</v>
      </c>
    </row>
    <row r="128" spans="1:7" x14ac:dyDescent="0.3">
      <c r="A128" t="s">
        <v>37</v>
      </c>
      <c r="B128">
        <v>4.2169999999999996</v>
      </c>
      <c r="C128">
        <v>2</v>
      </c>
      <c r="D128">
        <v>0.121</v>
      </c>
      <c r="E128">
        <v>0.11799999999999999</v>
      </c>
    </row>
    <row r="129" spans="1:7" x14ac:dyDescent="0.3">
      <c r="A129" t="s">
        <v>38</v>
      </c>
      <c r="B129">
        <v>4.6189999999999998</v>
      </c>
      <c r="C129">
        <v>2</v>
      </c>
      <c r="D129">
        <v>9.9000000000000005E-2</v>
      </c>
      <c r="E129">
        <v>0.11799999999999999</v>
      </c>
    </row>
    <row r="130" spans="1:7" x14ac:dyDescent="0.3">
      <c r="A130" t="s">
        <v>39</v>
      </c>
      <c r="B130">
        <v>4.0330000000000004</v>
      </c>
      <c r="E130">
        <v>0.11799999999999999</v>
      </c>
    </row>
    <row r="131" spans="1:7" x14ac:dyDescent="0.3">
      <c r="A131" t="s">
        <v>40</v>
      </c>
      <c r="B131" t="s">
        <v>190</v>
      </c>
      <c r="C131">
        <v>1</v>
      </c>
      <c r="D131">
        <v>4.3999999999999997E-2</v>
      </c>
      <c r="E131">
        <v>7.0000000000000007E-2</v>
      </c>
      <c r="F131">
        <v>4.8000000000000001E-2</v>
      </c>
      <c r="G131">
        <v>4.1000000000000002E-2</v>
      </c>
    </row>
    <row r="132" spans="1:7" x14ac:dyDescent="0.3">
      <c r="A132" t="s">
        <v>41</v>
      </c>
      <c r="B132">
        <v>24</v>
      </c>
    </row>
    <row r="133" spans="1:7" x14ac:dyDescent="0.3">
      <c r="A133" t="s">
        <v>191</v>
      </c>
    </row>
    <row r="134" spans="1:7" x14ac:dyDescent="0.3">
      <c r="A134" t="s">
        <v>192</v>
      </c>
    </row>
    <row r="136" spans="1:7" x14ac:dyDescent="0.3">
      <c r="C136" t="s">
        <v>22</v>
      </c>
    </row>
    <row r="137" spans="1:7" x14ac:dyDescent="0.3">
      <c r="D137" t="s">
        <v>174</v>
      </c>
    </row>
    <row r="138" spans="1:7" x14ac:dyDescent="0.3">
      <c r="D138" s="1" t="s">
        <v>175</v>
      </c>
      <c r="E138" s="1" t="s">
        <v>176</v>
      </c>
      <c r="F138" s="1" t="s">
        <v>11</v>
      </c>
    </row>
    <row r="139" spans="1:7" x14ac:dyDescent="0.3">
      <c r="A139" t="s">
        <v>113</v>
      </c>
      <c r="B139" t="s">
        <v>42</v>
      </c>
      <c r="C139" t="s">
        <v>26</v>
      </c>
      <c r="D139">
        <v>13</v>
      </c>
      <c r="E139">
        <v>1</v>
      </c>
      <c r="F139">
        <v>14</v>
      </c>
    </row>
    <row r="140" spans="1:7" x14ac:dyDescent="0.3">
      <c r="C140" t="s">
        <v>177</v>
      </c>
      <c r="D140" s="1">
        <v>0.92900000000000005</v>
      </c>
      <c r="E140" s="1">
        <v>0.1</v>
      </c>
      <c r="F140" s="1">
        <v>0.58299999999999996</v>
      </c>
    </row>
    <row r="141" spans="1:7" x14ac:dyDescent="0.3">
      <c r="B141" t="s">
        <v>47</v>
      </c>
      <c r="C141" t="s">
        <v>26</v>
      </c>
      <c r="D141">
        <v>1</v>
      </c>
      <c r="E141">
        <v>9</v>
      </c>
      <c r="F141">
        <v>10</v>
      </c>
    </row>
    <row r="142" spans="1:7" x14ac:dyDescent="0.3">
      <c r="C142" t="s">
        <v>177</v>
      </c>
      <c r="D142" s="1">
        <v>7.0999999999999994E-2</v>
      </c>
      <c r="E142" s="1">
        <v>0.9</v>
      </c>
      <c r="F142" s="1">
        <v>0.41699999999999998</v>
      </c>
    </row>
    <row r="143" spans="1:7" x14ac:dyDescent="0.3">
      <c r="A143" t="s">
        <v>11</v>
      </c>
      <c r="C143" t="s">
        <v>26</v>
      </c>
      <c r="D143">
        <v>14</v>
      </c>
      <c r="E143">
        <v>10</v>
      </c>
      <c r="F143">
        <v>24</v>
      </c>
    </row>
    <row r="144" spans="1:7" x14ac:dyDescent="0.3">
      <c r="C144" t="s">
        <v>177</v>
      </c>
      <c r="D144" s="1">
        <v>1</v>
      </c>
      <c r="E144" s="1">
        <v>1</v>
      </c>
      <c r="F144" s="1">
        <v>1</v>
      </c>
    </row>
    <row r="146" spans="1:7" x14ac:dyDescent="0.3">
      <c r="D146" s="1" t="s">
        <v>30</v>
      </c>
      <c r="E146" s="1"/>
      <c r="F146" s="1"/>
    </row>
    <row r="147" spans="1:7" x14ac:dyDescent="0.3">
      <c r="B147" t="s">
        <v>31</v>
      </c>
      <c r="C147" t="s">
        <v>32</v>
      </c>
      <c r="D147" t="s">
        <v>33</v>
      </c>
      <c r="E147" t="s">
        <v>34</v>
      </c>
      <c r="F147" t="s">
        <v>35</v>
      </c>
      <c r="G147" t="s">
        <v>36</v>
      </c>
    </row>
    <row r="148" spans="1:7" x14ac:dyDescent="0.3">
      <c r="A148" t="s">
        <v>37</v>
      </c>
      <c r="B148">
        <v>16.477</v>
      </c>
      <c r="C148">
        <v>1</v>
      </c>
      <c r="D148">
        <v>0</v>
      </c>
      <c r="E148">
        <v>0</v>
      </c>
      <c r="F148">
        <v>0</v>
      </c>
    </row>
    <row r="149" spans="1:7" x14ac:dyDescent="0.3">
      <c r="A149" t="s">
        <v>56</v>
      </c>
      <c r="B149">
        <v>13.244</v>
      </c>
      <c r="C149">
        <v>1</v>
      </c>
      <c r="D149">
        <v>0</v>
      </c>
    </row>
    <row r="150" spans="1:7" x14ac:dyDescent="0.3">
      <c r="A150" t="s">
        <v>38</v>
      </c>
      <c r="B150">
        <v>18.895</v>
      </c>
      <c r="C150">
        <v>1</v>
      </c>
      <c r="D150">
        <v>0</v>
      </c>
      <c r="E150">
        <v>0</v>
      </c>
      <c r="F150">
        <v>0</v>
      </c>
    </row>
    <row r="151" spans="1:7" x14ac:dyDescent="0.3">
      <c r="A151" t="s">
        <v>39</v>
      </c>
      <c r="E151">
        <v>0</v>
      </c>
      <c r="F151">
        <v>0</v>
      </c>
    </row>
    <row r="152" spans="1:7" x14ac:dyDescent="0.3">
      <c r="A152" t="s">
        <v>40</v>
      </c>
      <c r="B152" t="s">
        <v>193</v>
      </c>
      <c r="C152">
        <v>1</v>
      </c>
      <c r="D152">
        <v>0</v>
      </c>
      <c r="E152">
        <v>0</v>
      </c>
      <c r="F152">
        <v>0</v>
      </c>
      <c r="G152">
        <v>0</v>
      </c>
    </row>
    <row r="153" spans="1:7" x14ac:dyDescent="0.3">
      <c r="A153" t="s">
        <v>41</v>
      </c>
      <c r="B153">
        <v>24</v>
      </c>
    </row>
    <row r="154" spans="1:7" x14ac:dyDescent="0.3">
      <c r="A154" t="s">
        <v>194</v>
      </c>
    </row>
    <row r="155" spans="1:7" x14ac:dyDescent="0.3">
      <c r="A155" t="s">
        <v>57</v>
      </c>
    </row>
    <row r="156" spans="1:7" x14ac:dyDescent="0.3">
      <c r="A156" t="s">
        <v>195</v>
      </c>
    </row>
    <row r="158" spans="1:7" x14ac:dyDescent="0.3">
      <c r="C158" t="s">
        <v>22</v>
      </c>
    </row>
    <row r="159" spans="1:7" x14ac:dyDescent="0.3">
      <c r="D159" t="s">
        <v>174</v>
      </c>
    </row>
    <row r="160" spans="1:7" x14ac:dyDescent="0.3">
      <c r="D160" t="s">
        <v>175</v>
      </c>
      <c r="E160" t="s">
        <v>176</v>
      </c>
      <c r="F160" t="s">
        <v>11</v>
      </c>
    </row>
    <row r="161" spans="1:7" x14ac:dyDescent="0.3">
      <c r="A161" t="s">
        <v>117</v>
      </c>
      <c r="B161" t="s">
        <v>63</v>
      </c>
      <c r="C161" t="s">
        <v>26</v>
      </c>
      <c r="D161">
        <v>6</v>
      </c>
      <c r="E161">
        <v>5</v>
      </c>
      <c r="F161">
        <v>11</v>
      </c>
    </row>
    <row r="162" spans="1:7" x14ac:dyDescent="0.3">
      <c r="C162" t="s">
        <v>177</v>
      </c>
      <c r="D162" s="1">
        <v>0.42899999999999999</v>
      </c>
      <c r="E162" s="1">
        <v>0.55600000000000005</v>
      </c>
      <c r="F162" s="1">
        <v>0.47799999999999998</v>
      </c>
    </row>
    <row r="163" spans="1:7" x14ac:dyDescent="0.3">
      <c r="B163" t="s">
        <v>64</v>
      </c>
      <c r="C163" t="s">
        <v>26</v>
      </c>
      <c r="D163">
        <v>7</v>
      </c>
      <c r="E163">
        <v>4</v>
      </c>
      <c r="F163">
        <v>11</v>
      </c>
    </row>
    <row r="164" spans="1:7" x14ac:dyDescent="0.3">
      <c r="C164" t="s">
        <v>177</v>
      </c>
      <c r="D164" s="1">
        <v>0.5</v>
      </c>
      <c r="E164" s="1">
        <v>0.44400000000000001</v>
      </c>
      <c r="F164" s="1">
        <v>0.47799999999999998</v>
      </c>
    </row>
    <row r="165" spans="1:7" x14ac:dyDescent="0.3">
      <c r="B165" t="s">
        <v>44</v>
      </c>
      <c r="C165" t="s">
        <v>26</v>
      </c>
      <c r="D165">
        <v>1</v>
      </c>
      <c r="E165">
        <v>0</v>
      </c>
      <c r="F165">
        <v>1</v>
      </c>
    </row>
    <row r="166" spans="1:7" x14ac:dyDescent="0.3">
      <c r="C166" t="s">
        <v>177</v>
      </c>
      <c r="D166" s="1">
        <v>7.0999999999999994E-2</v>
      </c>
      <c r="E166" s="1">
        <v>0</v>
      </c>
      <c r="F166" s="1">
        <v>4.2999999999999997E-2</v>
      </c>
    </row>
    <row r="167" spans="1:7" x14ac:dyDescent="0.3">
      <c r="A167" t="s">
        <v>11</v>
      </c>
      <c r="C167" t="s">
        <v>26</v>
      </c>
      <c r="D167">
        <v>14</v>
      </c>
      <c r="E167">
        <v>9</v>
      </c>
      <c r="F167">
        <v>23</v>
      </c>
    </row>
    <row r="168" spans="1:7" x14ac:dyDescent="0.3">
      <c r="C168" t="s">
        <v>177</v>
      </c>
      <c r="D168" s="1">
        <v>1</v>
      </c>
      <c r="E168" s="1">
        <v>1</v>
      </c>
      <c r="F168" s="1">
        <v>1</v>
      </c>
    </row>
    <row r="170" spans="1:7" x14ac:dyDescent="0.3">
      <c r="D170" t="s">
        <v>30</v>
      </c>
    </row>
    <row r="171" spans="1:7" x14ac:dyDescent="0.3">
      <c r="B171" t="s">
        <v>31</v>
      </c>
      <c r="C171" t="s">
        <v>32</v>
      </c>
      <c r="D171" t="s">
        <v>33</v>
      </c>
      <c r="E171" t="s">
        <v>34</v>
      </c>
      <c r="F171" t="s">
        <v>35</v>
      </c>
      <c r="G171" t="s">
        <v>36</v>
      </c>
    </row>
    <row r="172" spans="1:7" x14ac:dyDescent="0.3">
      <c r="A172" t="s">
        <v>37</v>
      </c>
      <c r="B172">
        <v>0.86299999999999999</v>
      </c>
      <c r="C172">
        <v>2</v>
      </c>
      <c r="D172">
        <v>0.65</v>
      </c>
      <c r="E172">
        <v>1</v>
      </c>
    </row>
    <row r="173" spans="1:7" x14ac:dyDescent="0.3">
      <c r="A173" t="s">
        <v>38</v>
      </c>
      <c r="B173">
        <v>1.21</v>
      </c>
      <c r="C173">
        <v>2</v>
      </c>
      <c r="D173">
        <v>0.54600000000000004</v>
      </c>
      <c r="E173">
        <v>1</v>
      </c>
    </row>
    <row r="174" spans="1:7" x14ac:dyDescent="0.3">
      <c r="A174" t="s">
        <v>39</v>
      </c>
      <c r="B174">
        <v>0.89100000000000001</v>
      </c>
      <c r="E174">
        <v>1</v>
      </c>
    </row>
    <row r="175" spans="1:7" x14ac:dyDescent="0.3">
      <c r="A175" t="s">
        <v>40</v>
      </c>
      <c r="B175" t="s">
        <v>196</v>
      </c>
      <c r="C175">
        <v>1</v>
      </c>
      <c r="D175">
        <v>0.43099999999999999</v>
      </c>
      <c r="E175">
        <v>0.49399999999999999</v>
      </c>
      <c r="F175">
        <v>0.34</v>
      </c>
      <c r="G175">
        <v>0.218</v>
      </c>
    </row>
    <row r="176" spans="1:7" x14ac:dyDescent="0.3">
      <c r="A176" t="s">
        <v>41</v>
      </c>
      <c r="B176">
        <v>23</v>
      </c>
    </row>
    <row r="177" spans="1:7" x14ac:dyDescent="0.3">
      <c r="A177" t="s">
        <v>197</v>
      </c>
    </row>
    <row r="178" spans="1:7" x14ac:dyDescent="0.3">
      <c r="A178" t="s">
        <v>198</v>
      </c>
    </row>
    <row r="180" spans="1:7" x14ac:dyDescent="0.3">
      <c r="C180" t="s">
        <v>22</v>
      </c>
    </row>
    <row r="181" spans="1:7" x14ac:dyDescent="0.3">
      <c r="D181" t="s">
        <v>174</v>
      </c>
    </row>
    <row r="182" spans="1:7" x14ac:dyDescent="0.3">
      <c r="D182" t="s">
        <v>175</v>
      </c>
      <c r="E182" t="s">
        <v>176</v>
      </c>
      <c r="F182" t="s">
        <v>11</v>
      </c>
    </row>
    <row r="183" spans="1:7" x14ac:dyDescent="0.3">
      <c r="A183" t="s">
        <v>60</v>
      </c>
      <c r="B183" t="s">
        <v>61</v>
      </c>
      <c r="C183" t="s">
        <v>26</v>
      </c>
      <c r="D183">
        <v>13</v>
      </c>
      <c r="E183">
        <v>2</v>
      </c>
      <c r="F183">
        <v>15</v>
      </c>
    </row>
    <row r="184" spans="1:7" x14ac:dyDescent="0.3">
      <c r="C184" t="s">
        <v>177</v>
      </c>
      <c r="D184" s="1">
        <v>0.92900000000000005</v>
      </c>
      <c r="E184" s="1">
        <v>0.2</v>
      </c>
      <c r="F184" s="1">
        <v>0.625</v>
      </c>
    </row>
    <row r="185" spans="1:7" x14ac:dyDescent="0.3">
      <c r="B185" t="s">
        <v>62</v>
      </c>
      <c r="C185" t="s">
        <v>26</v>
      </c>
      <c r="D185">
        <v>1</v>
      </c>
      <c r="E185">
        <v>8</v>
      </c>
      <c r="F185">
        <v>9</v>
      </c>
    </row>
    <row r="186" spans="1:7" x14ac:dyDescent="0.3">
      <c r="C186" t="s">
        <v>177</v>
      </c>
      <c r="D186" s="1">
        <v>7.0999999999999994E-2</v>
      </c>
      <c r="E186" s="1">
        <v>0.8</v>
      </c>
      <c r="F186" s="1">
        <v>0.375</v>
      </c>
    </row>
    <row r="187" spans="1:7" x14ac:dyDescent="0.3">
      <c r="A187" t="s">
        <v>11</v>
      </c>
      <c r="C187" t="s">
        <v>26</v>
      </c>
      <c r="D187">
        <v>14</v>
      </c>
      <c r="E187">
        <v>10</v>
      </c>
      <c r="F187">
        <v>24</v>
      </c>
    </row>
    <row r="188" spans="1:7" x14ac:dyDescent="0.3">
      <c r="C188" t="s">
        <v>177</v>
      </c>
      <c r="D188" s="1">
        <v>1</v>
      </c>
      <c r="E188" s="1">
        <v>1</v>
      </c>
      <c r="F188" s="1">
        <v>1</v>
      </c>
    </row>
    <row r="190" spans="1:7" x14ac:dyDescent="0.3">
      <c r="D190" s="1" t="s">
        <v>30</v>
      </c>
      <c r="E190" s="1"/>
      <c r="F190" s="1"/>
    </row>
    <row r="191" spans="1:7" x14ac:dyDescent="0.3">
      <c r="B191" t="s">
        <v>31</v>
      </c>
      <c r="C191" t="s">
        <v>32</v>
      </c>
      <c r="D191" t="s">
        <v>33</v>
      </c>
      <c r="E191" t="s">
        <v>34</v>
      </c>
      <c r="F191" t="s">
        <v>35</v>
      </c>
      <c r="G191" t="s">
        <v>36</v>
      </c>
    </row>
    <row r="192" spans="1:7" x14ac:dyDescent="0.3">
      <c r="A192" t="s">
        <v>37</v>
      </c>
      <c r="B192">
        <v>13.211</v>
      </c>
      <c r="C192">
        <v>1</v>
      </c>
      <c r="D192" s="1">
        <v>0</v>
      </c>
      <c r="E192" s="1">
        <v>0</v>
      </c>
      <c r="F192" s="1">
        <v>0</v>
      </c>
    </row>
    <row r="193" spans="1:7" x14ac:dyDescent="0.3">
      <c r="A193" t="s">
        <v>56</v>
      </c>
      <c r="B193">
        <v>10.286</v>
      </c>
      <c r="C193">
        <v>1</v>
      </c>
      <c r="D193">
        <v>1E-3</v>
      </c>
    </row>
    <row r="194" spans="1:7" x14ac:dyDescent="0.3">
      <c r="A194" t="s">
        <v>38</v>
      </c>
      <c r="B194">
        <v>14.542</v>
      </c>
      <c r="C194">
        <v>1</v>
      </c>
      <c r="D194">
        <v>0</v>
      </c>
      <c r="E194">
        <v>0</v>
      </c>
      <c r="F194">
        <v>0</v>
      </c>
    </row>
    <row r="195" spans="1:7" x14ac:dyDescent="0.3">
      <c r="A195" t="s">
        <v>39</v>
      </c>
      <c r="E195">
        <v>0</v>
      </c>
      <c r="F195">
        <v>0</v>
      </c>
    </row>
    <row r="196" spans="1:7" x14ac:dyDescent="0.3">
      <c r="A196" t="s">
        <v>40</v>
      </c>
      <c r="B196" t="s">
        <v>199</v>
      </c>
      <c r="C196">
        <v>1</v>
      </c>
      <c r="D196">
        <v>0</v>
      </c>
      <c r="E196">
        <v>0</v>
      </c>
      <c r="F196">
        <v>0</v>
      </c>
      <c r="G196">
        <v>0</v>
      </c>
    </row>
    <row r="197" spans="1:7" x14ac:dyDescent="0.3">
      <c r="A197" t="s">
        <v>41</v>
      </c>
      <c r="B197">
        <v>24</v>
      </c>
    </row>
    <row r="198" spans="1:7" x14ac:dyDescent="0.3">
      <c r="A198" t="s">
        <v>200</v>
      </c>
    </row>
    <row r="199" spans="1:7" x14ac:dyDescent="0.3">
      <c r="A199" t="s">
        <v>57</v>
      </c>
    </row>
    <row r="200" spans="1:7" x14ac:dyDescent="0.3">
      <c r="A200" t="s">
        <v>201</v>
      </c>
    </row>
    <row r="202" spans="1:7" x14ac:dyDescent="0.3">
      <c r="C202" t="s">
        <v>22</v>
      </c>
    </row>
    <row r="203" spans="1:7" x14ac:dyDescent="0.3">
      <c r="D203" t="s">
        <v>174</v>
      </c>
    </row>
    <row r="204" spans="1:7" x14ac:dyDescent="0.3">
      <c r="D204" t="s">
        <v>175</v>
      </c>
      <c r="E204" t="s">
        <v>176</v>
      </c>
      <c r="F204" t="s">
        <v>11</v>
      </c>
    </row>
    <row r="205" spans="1:7" x14ac:dyDescent="0.3">
      <c r="A205" t="s">
        <v>124</v>
      </c>
      <c r="B205" t="s">
        <v>54</v>
      </c>
      <c r="C205" t="s">
        <v>26</v>
      </c>
      <c r="D205">
        <v>14</v>
      </c>
      <c r="E205">
        <v>8</v>
      </c>
      <c r="F205">
        <v>22</v>
      </c>
    </row>
    <row r="206" spans="1:7" x14ac:dyDescent="0.3">
      <c r="C206" t="s">
        <v>177</v>
      </c>
      <c r="D206" s="1">
        <v>1</v>
      </c>
      <c r="E206" s="1">
        <v>0.8</v>
      </c>
      <c r="F206" s="1">
        <v>0.91700000000000004</v>
      </c>
    </row>
    <row r="207" spans="1:7" x14ac:dyDescent="0.3">
      <c r="B207" t="s">
        <v>125</v>
      </c>
      <c r="C207" t="s">
        <v>26</v>
      </c>
      <c r="D207">
        <v>0</v>
      </c>
      <c r="E207">
        <v>2</v>
      </c>
      <c r="F207">
        <v>2</v>
      </c>
    </row>
    <row r="208" spans="1:7" x14ac:dyDescent="0.3">
      <c r="C208" t="s">
        <v>177</v>
      </c>
      <c r="D208" s="1">
        <v>0</v>
      </c>
      <c r="E208" s="1">
        <v>0.2</v>
      </c>
      <c r="F208" s="1">
        <v>8.3000000000000004E-2</v>
      </c>
    </row>
    <row r="209" spans="1:7" x14ac:dyDescent="0.3">
      <c r="A209" t="s">
        <v>11</v>
      </c>
      <c r="C209" t="s">
        <v>26</v>
      </c>
      <c r="D209">
        <v>14</v>
      </c>
      <c r="E209">
        <v>10</v>
      </c>
      <c r="F209">
        <v>24</v>
      </c>
    </row>
    <row r="210" spans="1:7" x14ac:dyDescent="0.3">
      <c r="C210" t="s">
        <v>177</v>
      </c>
      <c r="D210" s="1">
        <v>1</v>
      </c>
      <c r="E210" s="1">
        <v>1</v>
      </c>
      <c r="F210" s="1">
        <v>1</v>
      </c>
    </row>
    <row r="212" spans="1:7" x14ac:dyDescent="0.3">
      <c r="D212" s="1" t="s">
        <v>30</v>
      </c>
      <c r="E212" s="1"/>
      <c r="F212" s="1"/>
    </row>
    <row r="213" spans="1:7" x14ac:dyDescent="0.3">
      <c r="B213" t="s">
        <v>31</v>
      </c>
      <c r="C213" t="s">
        <v>32</v>
      </c>
      <c r="D213" t="s">
        <v>33</v>
      </c>
      <c r="E213" t="s">
        <v>34</v>
      </c>
      <c r="F213" t="s">
        <v>35</v>
      </c>
      <c r="G213" t="s">
        <v>36</v>
      </c>
    </row>
    <row r="214" spans="1:7" x14ac:dyDescent="0.3">
      <c r="A214" t="s">
        <v>37</v>
      </c>
      <c r="B214">
        <v>3.0550000000000002</v>
      </c>
      <c r="C214">
        <v>1</v>
      </c>
      <c r="D214" s="1">
        <v>8.1000000000000003E-2</v>
      </c>
      <c r="E214" s="1">
        <v>0.16300000000000001</v>
      </c>
      <c r="F214" s="1">
        <v>0.16300000000000001</v>
      </c>
    </row>
    <row r="215" spans="1:7" x14ac:dyDescent="0.3">
      <c r="A215" t="s">
        <v>56</v>
      </c>
      <c r="B215">
        <v>0.997</v>
      </c>
      <c r="C215">
        <v>1</v>
      </c>
      <c r="D215">
        <v>0.318</v>
      </c>
    </row>
    <row r="216" spans="1:7" x14ac:dyDescent="0.3">
      <c r="A216" t="s">
        <v>38</v>
      </c>
      <c r="B216">
        <v>3.76</v>
      </c>
      <c r="C216">
        <v>1</v>
      </c>
      <c r="D216">
        <v>5.1999999999999998E-2</v>
      </c>
      <c r="E216">
        <v>0.16300000000000001</v>
      </c>
      <c r="F216">
        <v>0.16300000000000001</v>
      </c>
    </row>
    <row r="217" spans="1:7" x14ac:dyDescent="0.3">
      <c r="A217" t="s">
        <v>39</v>
      </c>
      <c r="E217">
        <v>0.16300000000000001</v>
      </c>
      <c r="F217">
        <v>0.16300000000000001</v>
      </c>
    </row>
    <row r="218" spans="1:7" x14ac:dyDescent="0.3">
      <c r="A218" t="s">
        <v>40</v>
      </c>
      <c r="B218" t="s">
        <v>202</v>
      </c>
      <c r="C218">
        <v>1</v>
      </c>
      <c r="D218">
        <v>8.6999999999999994E-2</v>
      </c>
      <c r="E218">
        <v>0.16300000000000001</v>
      </c>
      <c r="F218">
        <v>0.16300000000000001</v>
      </c>
      <c r="G218">
        <v>0.16300000000000001</v>
      </c>
    </row>
    <row r="219" spans="1:7" x14ac:dyDescent="0.3">
      <c r="A219" t="s">
        <v>41</v>
      </c>
      <c r="B219">
        <v>24</v>
      </c>
    </row>
    <row r="220" spans="1:7" x14ac:dyDescent="0.3">
      <c r="A220" t="s">
        <v>203</v>
      </c>
    </row>
    <row r="221" spans="1:7" x14ac:dyDescent="0.3">
      <c r="A221" t="s">
        <v>57</v>
      </c>
    </row>
    <row r="222" spans="1:7" x14ac:dyDescent="0.3">
      <c r="A222" t="s">
        <v>204</v>
      </c>
    </row>
    <row r="224" spans="1:7" x14ac:dyDescent="0.3">
      <c r="C224" t="s">
        <v>22</v>
      </c>
    </row>
    <row r="225" spans="1:7" x14ac:dyDescent="0.3">
      <c r="D225" t="s">
        <v>174</v>
      </c>
    </row>
    <row r="226" spans="1:7" x14ac:dyDescent="0.3">
      <c r="D226" t="s">
        <v>175</v>
      </c>
      <c r="E226" t="s">
        <v>176</v>
      </c>
      <c r="F226" t="s">
        <v>11</v>
      </c>
    </row>
    <row r="227" spans="1:7" x14ac:dyDescent="0.3">
      <c r="A227" t="s">
        <v>129</v>
      </c>
      <c r="B227" t="s">
        <v>58</v>
      </c>
      <c r="C227" t="s">
        <v>26</v>
      </c>
      <c r="D227">
        <v>14</v>
      </c>
      <c r="E227">
        <v>4</v>
      </c>
      <c r="F227">
        <v>18</v>
      </c>
    </row>
    <row r="228" spans="1:7" x14ac:dyDescent="0.3">
      <c r="C228" t="s">
        <v>177</v>
      </c>
      <c r="D228" s="1">
        <v>1</v>
      </c>
      <c r="E228" s="1">
        <v>0.4</v>
      </c>
      <c r="F228" s="1">
        <v>0.75</v>
      </c>
    </row>
    <row r="229" spans="1:7" x14ac:dyDescent="0.3">
      <c r="B229" t="s">
        <v>54</v>
      </c>
      <c r="C229" t="s">
        <v>26</v>
      </c>
      <c r="D229">
        <v>0</v>
      </c>
      <c r="E229">
        <v>4</v>
      </c>
      <c r="F229">
        <v>4</v>
      </c>
    </row>
    <row r="230" spans="1:7" x14ac:dyDescent="0.3">
      <c r="C230" t="s">
        <v>177</v>
      </c>
      <c r="D230" s="1">
        <v>0</v>
      </c>
      <c r="E230" s="1">
        <v>0.4</v>
      </c>
      <c r="F230" s="1">
        <v>0.16700000000000001</v>
      </c>
    </row>
    <row r="231" spans="1:7" x14ac:dyDescent="0.3">
      <c r="B231" t="s">
        <v>59</v>
      </c>
      <c r="C231" t="s">
        <v>26</v>
      </c>
      <c r="D231">
        <v>0</v>
      </c>
      <c r="E231">
        <v>2</v>
      </c>
      <c r="F231">
        <v>2</v>
      </c>
    </row>
    <row r="232" spans="1:7" x14ac:dyDescent="0.3">
      <c r="C232" t="s">
        <v>177</v>
      </c>
      <c r="D232" s="1">
        <v>0</v>
      </c>
      <c r="E232" s="1">
        <v>0.2</v>
      </c>
      <c r="F232" s="1">
        <v>8.3000000000000004E-2</v>
      </c>
    </row>
    <row r="233" spans="1:7" x14ac:dyDescent="0.3">
      <c r="A233" t="s">
        <v>11</v>
      </c>
      <c r="C233" t="s">
        <v>26</v>
      </c>
      <c r="D233">
        <v>14</v>
      </c>
      <c r="E233">
        <v>10</v>
      </c>
      <c r="F233">
        <v>24</v>
      </c>
    </row>
    <row r="234" spans="1:7" x14ac:dyDescent="0.3">
      <c r="C234" t="s">
        <v>177</v>
      </c>
      <c r="D234" s="1">
        <v>1</v>
      </c>
      <c r="E234" s="1">
        <v>1</v>
      </c>
      <c r="F234" s="1">
        <v>1</v>
      </c>
    </row>
    <row r="236" spans="1:7" x14ac:dyDescent="0.3">
      <c r="D236" s="1" t="s">
        <v>30</v>
      </c>
      <c r="E236" s="1"/>
      <c r="F236" s="1"/>
    </row>
    <row r="237" spans="1:7" x14ac:dyDescent="0.3">
      <c r="B237" t="s">
        <v>31</v>
      </c>
      <c r="C237" t="s">
        <v>32</v>
      </c>
      <c r="D237" t="s">
        <v>33</v>
      </c>
      <c r="E237" t="s">
        <v>34</v>
      </c>
      <c r="F237" t="s">
        <v>35</v>
      </c>
      <c r="G237" t="s">
        <v>36</v>
      </c>
    </row>
    <row r="238" spans="1:7" x14ac:dyDescent="0.3">
      <c r="A238" t="s">
        <v>37</v>
      </c>
      <c r="B238">
        <v>11.2</v>
      </c>
      <c r="C238">
        <v>2</v>
      </c>
      <c r="D238">
        <v>4.0000000000000001E-3</v>
      </c>
      <c r="E238">
        <v>2E-3</v>
      </c>
    </row>
    <row r="239" spans="1:7" x14ac:dyDescent="0.3">
      <c r="A239" t="s">
        <v>38</v>
      </c>
      <c r="B239">
        <v>13.532</v>
      </c>
      <c r="C239">
        <v>2</v>
      </c>
      <c r="D239">
        <v>1E-3</v>
      </c>
      <c r="E239">
        <v>2E-3</v>
      </c>
    </row>
    <row r="240" spans="1:7" x14ac:dyDescent="0.3">
      <c r="A240" t="s">
        <v>39</v>
      </c>
      <c r="B240">
        <v>10.287000000000001</v>
      </c>
      <c r="E240">
        <v>2E-3</v>
      </c>
    </row>
    <row r="241" spans="1:7" x14ac:dyDescent="0.3">
      <c r="A241" t="s">
        <v>40</v>
      </c>
      <c r="B241" t="s">
        <v>205</v>
      </c>
      <c r="C241">
        <v>1</v>
      </c>
      <c r="D241">
        <v>2E-3</v>
      </c>
      <c r="E241">
        <v>2E-3</v>
      </c>
      <c r="F241">
        <v>2E-3</v>
      </c>
      <c r="G241">
        <v>2E-3</v>
      </c>
    </row>
    <row r="242" spans="1:7" x14ac:dyDescent="0.3">
      <c r="A242" t="s">
        <v>41</v>
      </c>
      <c r="B242">
        <v>24</v>
      </c>
    </row>
    <row r="243" spans="1:7" x14ac:dyDescent="0.3">
      <c r="A243" t="s">
        <v>206</v>
      </c>
    </row>
    <row r="244" spans="1:7" x14ac:dyDescent="0.3">
      <c r="A244" t="s">
        <v>207</v>
      </c>
    </row>
    <row r="246" spans="1:7" x14ac:dyDescent="0.3">
      <c r="C246" t="s">
        <v>22</v>
      </c>
    </row>
    <row r="247" spans="1:7" x14ac:dyDescent="0.3">
      <c r="D247" t="s">
        <v>174</v>
      </c>
    </row>
    <row r="248" spans="1:7" x14ac:dyDescent="0.3">
      <c r="D248" t="s">
        <v>175</v>
      </c>
      <c r="E248" t="s">
        <v>176</v>
      </c>
      <c r="F248" t="s">
        <v>11</v>
      </c>
    </row>
    <row r="249" spans="1:7" x14ac:dyDescent="0.3">
      <c r="A249" t="s">
        <v>65</v>
      </c>
      <c r="B249" t="s">
        <v>66</v>
      </c>
      <c r="C249" t="s">
        <v>26</v>
      </c>
      <c r="D249">
        <v>11</v>
      </c>
      <c r="E249">
        <v>3</v>
      </c>
      <c r="F249">
        <v>14</v>
      </c>
    </row>
    <row r="250" spans="1:7" x14ac:dyDescent="0.3">
      <c r="C250" t="s">
        <v>177</v>
      </c>
      <c r="D250" s="1">
        <v>0.78600000000000003</v>
      </c>
      <c r="E250" s="1">
        <v>0.3</v>
      </c>
      <c r="F250" s="1">
        <v>0.58299999999999996</v>
      </c>
    </row>
    <row r="251" spans="1:7" x14ac:dyDescent="0.3">
      <c r="B251" t="s">
        <v>49</v>
      </c>
      <c r="C251" t="s">
        <v>26</v>
      </c>
      <c r="D251">
        <v>3</v>
      </c>
      <c r="E251">
        <v>6</v>
      </c>
      <c r="F251">
        <v>9</v>
      </c>
    </row>
    <row r="252" spans="1:7" x14ac:dyDescent="0.3">
      <c r="C252" t="s">
        <v>177</v>
      </c>
      <c r="D252" s="1">
        <v>0.214</v>
      </c>
      <c r="E252" s="1">
        <v>0.6</v>
      </c>
      <c r="F252" s="1">
        <v>0.375</v>
      </c>
    </row>
    <row r="253" spans="1:7" x14ac:dyDescent="0.3">
      <c r="B253" t="s">
        <v>51</v>
      </c>
      <c r="C253" t="s">
        <v>26</v>
      </c>
      <c r="D253">
        <v>0</v>
      </c>
      <c r="E253">
        <v>1</v>
      </c>
      <c r="F253">
        <v>1</v>
      </c>
    </row>
    <row r="254" spans="1:7" x14ac:dyDescent="0.3">
      <c r="C254" t="s">
        <v>177</v>
      </c>
      <c r="D254" s="1">
        <v>0</v>
      </c>
      <c r="E254" s="1">
        <v>0.1</v>
      </c>
      <c r="F254" s="1">
        <v>4.2000000000000003E-2</v>
      </c>
    </row>
    <row r="255" spans="1:7" x14ac:dyDescent="0.3">
      <c r="A255" t="s">
        <v>11</v>
      </c>
      <c r="C255" t="s">
        <v>26</v>
      </c>
      <c r="D255">
        <v>14</v>
      </c>
      <c r="E255">
        <v>10</v>
      </c>
      <c r="F255">
        <v>24</v>
      </c>
    </row>
    <row r="256" spans="1:7" x14ac:dyDescent="0.3">
      <c r="C256" t="s">
        <v>177</v>
      </c>
      <c r="D256" s="1">
        <v>1</v>
      </c>
      <c r="E256" s="1">
        <v>1</v>
      </c>
      <c r="F256" s="1">
        <v>1</v>
      </c>
    </row>
    <row r="258" spans="1:7" x14ac:dyDescent="0.3">
      <c r="D258" s="1" t="s">
        <v>30</v>
      </c>
      <c r="E258" s="1"/>
      <c r="F258" s="1"/>
    </row>
    <row r="259" spans="1:7" x14ac:dyDescent="0.3">
      <c r="B259" t="s">
        <v>31</v>
      </c>
      <c r="C259" t="s">
        <v>32</v>
      </c>
      <c r="D259" t="s">
        <v>33</v>
      </c>
      <c r="E259" t="s">
        <v>34</v>
      </c>
      <c r="F259" t="s">
        <v>35</v>
      </c>
      <c r="G259" t="s">
        <v>36</v>
      </c>
    </row>
    <row r="260" spans="1:7" x14ac:dyDescent="0.3">
      <c r="A260" t="s">
        <v>37</v>
      </c>
      <c r="B260">
        <v>6.0730000000000004</v>
      </c>
      <c r="C260">
        <v>2</v>
      </c>
      <c r="D260">
        <v>4.8000000000000001E-2</v>
      </c>
      <c r="E260">
        <v>4.9000000000000002E-2</v>
      </c>
    </row>
    <row r="261" spans="1:7" x14ac:dyDescent="0.3">
      <c r="A261" t="s">
        <v>38</v>
      </c>
      <c r="B261">
        <v>6.5960000000000001</v>
      </c>
      <c r="C261">
        <v>2</v>
      </c>
      <c r="D261">
        <v>3.6999999999999998E-2</v>
      </c>
      <c r="E261">
        <v>4.9000000000000002E-2</v>
      </c>
    </row>
    <row r="262" spans="1:7" x14ac:dyDescent="0.3">
      <c r="A262" t="s">
        <v>39</v>
      </c>
      <c r="B262">
        <v>5.8170000000000002</v>
      </c>
      <c r="E262">
        <v>4.9000000000000002E-2</v>
      </c>
    </row>
    <row r="263" spans="1:7" x14ac:dyDescent="0.3">
      <c r="A263" t="s">
        <v>40</v>
      </c>
      <c r="B263" t="s">
        <v>208</v>
      </c>
      <c r="C263">
        <v>1</v>
      </c>
      <c r="D263">
        <v>1.6E-2</v>
      </c>
      <c r="E263">
        <v>2.7E-2</v>
      </c>
      <c r="F263">
        <v>1.7999999999999999E-2</v>
      </c>
      <c r="G263">
        <v>1.6E-2</v>
      </c>
    </row>
    <row r="264" spans="1:7" x14ac:dyDescent="0.3">
      <c r="A264" t="s">
        <v>41</v>
      </c>
      <c r="B264">
        <v>24</v>
      </c>
    </row>
    <row r="265" spans="1:7" x14ac:dyDescent="0.3">
      <c r="A265" t="s">
        <v>179</v>
      </c>
    </row>
    <row r="266" spans="1:7" x14ac:dyDescent="0.3">
      <c r="A266" t="s">
        <v>209</v>
      </c>
    </row>
    <row r="268" spans="1:7" x14ac:dyDescent="0.3">
      <c r="C268" t="s">
        <v>22</v>
      </c>
    </row>
    <row r="269" spans="1:7" x14ac:dyDescent="0.3">
      <c r="D269" t="s">
        <v>174</v>
      </c>
    </row>
    <row r="270" spans="1:7" x14ac:dyDescent="0.3">
      <c r="D270" t="s">
        <v>175</v>
      </c>
      <c r="E270" t="s">
        <v>176</v>
      </c>
      <c r="F270" t="s">
        <v>11</v>
      </c>
    </row>
    <row r="271" spans="1:7" x14ac:dyDescent="0.3">
      <c r="A271" t="s">
        <v>135</v>
      </c>
      <c r="B271" t="s">
        <v>67</v>
      </c>
      <c r="C271" t="s">
        <v>26</v>
      </c>
      <c r="D271">
        <v>13</v>
      </c>
      <c r="E271">
        <v>4</v>
      </c>
      <c r="F271">
        <v>17</v>
      </c>
    </row>
    <row r="272" spans="1:7" x14ac:dyDescent="0.3">
      <c r="C272" t="s">
        <v>177</v>
      </c>
      <c r="D272" s="1">
        <v>0.92900000000000005</v>
      </c>
      <c r="E272" s="1">
        <v>0.57099999999999995</v>
      </c>
      <c r="F272" s="1">
        <v>0.81</v>
      </c>
    </row>
    <row r="273" spans="1:7" x14ac:dyDescent="0.3">
      <c r="B273" t="s">
        <v>68</v>
      </c>
      <c r="C273" t="s">
        <v>26</v>
      </c>
      <c r="D273">
        <v>0</v>
      </c>
      <c r="E273">
        <v>2</v>
      </c>
      <c r="F273">
        <v>2</v>
      </c>
    </row>
    <row r="274" spans="1:7" x14ac:dyDescent="0.3">
      <c r="C274" t="s">
        <v>177</v>
      </c>
      <c r="D274" s="1">
        <v>0</v>
      </c>
      <c r="E274" s="1">
        <v>0.28599999999999998</v>
      </c>
      <c r="F274" s="1">
        <v>9.5000000000000001E-2</v>
      </c>
    </row>
    <row r="275" spans="1:7" x14ac:dyDescent="0.3">
      <c r="B275" t="s">
        <v>69</v>
      </c>
      <c r="C275" t="s">
        <v>26</v>
      </c>
      <c r="D275">
        <v>1</v>
      </c>
      <c r="E275">
        <v>1</v>
      </c>
      <c r="F275">
        <v>2</v>
      </c>
    </row>
    <row r="276" spans="1:7" x14ac:dyDescent="0.3">
      <c r="C276" t="s">
        <v>177</v>
      </c>
      <c r="D276" s="1">
        <v>7.0999999999999994E-2</v>
      </c>
      <c r="E276" s="1">
        <v>0.14299999999999999</v>
      </c>
      <c r="F276" s="1">
        <v>9.5000000000000001E-2</v>
      </c>
    </row>
    <row r="277" spans="1:7" x14ac:dyDescent="0.3">
      <c r="A277" t="s">
        <v>11</v>
      </c>
      <c r="C277" t="s">
        <v>26</v>
      </c>
      <c r="D277">
        <v>14</v>
      </c>
      <c r="E277">
        <v>7</v>
      </c>
      <c r="F277">
        <v>21</v>
      </c>
    </row>
    <row r="278" spans="1:7" x14ac:dyDescent="0.3">
      <c r="C278" t="s">
        <v>177</v>
      </c>
      <c r="D278" s="1">
        <v>1</v>
      </c>
      <c r="E278" s="1">
        <v>1</v>
      </c>
      <c r="F278" s="1">
        <v>1</v>
      </c>
    </row>
    <row r="280" spans="1:7" x14ac:dyDescent="0.3">
      <c r="D280" s="1" t="s">
        <v>30</v>
      </c>
      <c r="E280" s="1"/>
      <c r="F280" s="1"/>
    </row>
    <row r="281" spans="1:7" x14ac:dyDescent="0.3">
      <c r="B281" t="s">
        <v>31</v>
      </c>
      <c r="C281" t="s">
        <v>32</v>
      </c>
      <c r="D281" t="s">
        <v>33</v>
      </c>
      <c r="E281" t="s">
        <v>34</v>
      </c>
      <c r="F281" t="s">
        <v>35</v>
      </c>
      <c r="G281" t="s">
        <v>36</v>
      </c>
    </row>
    <row r="282" spans="1:7" x14ac:dyDescent="0.3">
      <c r="A282" t="s">
        <v>37</v>
      </c>
      <c r="B282">
        <v>4.9850000000000003</v>
      </c>
      <c r="C282">
        <v>2</v>
      </c>
      <c r="D282">
        <v>8.3000000000000004E-2</v>
      </c>
      <c r="E282">
        <v>0.19400000000000001</v>
      </c>
    </row>
    <row r="283" spans="1:7" x14ac:dyDescent="0.3">
      <c r="A283" t="s">
        <v>38</v>
      </c>
      <c r="B283">
        <v>5.4109999999999996</v>
      </c>
      <c r="C283">
        <v>2</v>
      </c>
      <c r="D283">
        <v>6.7000000000000004E-2</v>
      </c>
      <c r="E283">
        <v>0.19400000000000001</v>
      </c>
    </row>
    <row r="284" spans="1:7" x14ac:dyDescent="0.3">
      <c r="A284" t="s">
        <v>39</v>
      </c>
      <c r="B284">
        <v>4.5490000000000004</v>
      </c>
      <c r="E284">
        <v>8.7999999999999995E-2</v>
      </c>
    </row>
    <row r="285" spans="1:7" x14ac:dyDescent="0.3">
      <c r="A285" t="s">
        <v>40</v>
      </c>
      <c r="B285" t="s">
        <v>136</v>
      </c>
      <c r="C285">
        <v>1</v>
      </c>
      <c r="D285">
        <v>0.15</v>
      </c>
      <c r="E285">
        <v>0.308</v>
      </c>
      <c r="F285">
        <v>0.14099999999999999</v>
      </c>
      <c r="G285">
        <v>9.4E-2</v>
      </c>
    </row>
    <row r="286" spans="1:7" x14ac:dyDescent="0.3">
      <c r="A286" t="s">
        <v>41</v>
      </c>
      <c r="B286">
        <v>21</v>
      </c>
    </row>
    <row r="287" spans="1:7" x14ac:dyDescent="0.3">
      <c r="A287" t="s">
        <v>137</v>
      </c>
    </row>
    <row r="288" spans="1:7" x14ac:dyDescent="0.3">
      <c r="A288" t="s">
        <v>138</v>
      </c>
    </row>
    <row r="290" spans="1:7" x14ac:dyDescent="0.3">
      <c r="C290" t="s">
        <v>22</v>
      </c>
    </row>
    <row r="291" spans="1:7" x14ac:dyDescent="0.3">
      <c r="D291" t="s">
        <v>174</v>
      </c>
    </row>
    <row r="292" spans="1:7" x14ac:dyDescent="0.3">
      <c r="D292" t="s">
        <v>175</v>
      </c>
      <c r="E292" t="s">
        <v>176</v>
      </c>
      <c r="F292" t="s">
        <v>11</v>
      </c>
    </row>
    <row r="293" spans="1:7" x14ac:dyDescent="0.3">
      <c r="A293" t="s">
        <v>71</v>
      </c>
      <c r="B293" t="s">
        <v>53</v>
      </c>
      <c r="C293" t="s">
        <v>26</v>
      </c>
      <c r="D293">
        <v>13</v>
      </c>
      <c r="E293">
        <v>4</v>
      </c>
      <c r="F293">
        <v>17</v>
      </c>
    </row>
    <row r="294" spans="1:7" x14ac:dyDescent="0.3">
      <c r="C294" t="s">
        <v>177</v>
      </c>
      <c r="D294" s="1">
        <v>0.92900000000000005</v>
      </c>
      <c r="E294" s="1">
        <v>0.4</v>
      </c>
      <c r="F294" s="1">
        <v>0.70799999999999996</v>
      </c>
    </row>
    <row r="295" spans="1:7" x14ac:dyDescent="0.3">
      <c r="B295" t="s">
        <v>44</v>
      </c>
      <c r="C295" t="s">
        <v>26</v>
      </c>
      <c r="D295">
        <v>1</v>
      </c>
      <c r="E295">
        <v>6</v>
      </c>
      <c r="F295">
        <v>7</v>
      </c>
    </row>
    <row r="296" spans="1:7" x14ac:dyDescent="0.3">
      <c r="C296" t="s">
        <v>177</v>
      </c>
      <c r="D296" s="1">
        <v>7.0999999999999994E-2</v>
      </c>
      <c r="E296" s="1">
        <v>0.6</v>
      </c>
      <c r="F296" s="1">
        <v>0.29199999999999998</v>
      </c>
    </row>
    <row r="297" spans="1:7" x14ac:dyDescent="0.3">
      <c r="A297" t="s">
        <v>11</v>
      </c>
      <c r="C297" t="s">
        <v>26</v>
      </c>
      <c r="D297">
        <v>14</v>
      </c>
      <c r="E297">
        <v>10</v>
      </c>
      <c r="F297">
        <v>24</v>
      </c>
    </row>
    <row r="298" spans="1:7" x14ac:dyDescent="0.3">
      <c r="C298" t="s">
        <v>177</v>
      </c>
      <c r="D298" s="1">
        <v>1</v>
      </c>
      <c r="E298" s="1">
        <v>1</v>
      </c>
      <c r="F298" s="1">
        <v>1</v>
      </c>
    </row>
    <row r="300" spans="1:7" x14ac:dyDescent="0.3">
      <c r="D300" s="1" t="s">
        <v>30</v>
      </c>
      <c r="E300" s="1"/>
      <c r="F300" s="1"/>
    </row>
    <row r="301" spans="1:7" x14ac:dyDescent="0.3">
      <c r="B301" t="s">
        <v>31</v>
      </c>
      <c r="C301" t="s">
        <v>32</v>
      </c>
      <c r="D301" t="s">
        <v>33</v>
      </c>
      <c r="E301" t="s">
        <v>34</v>
      </c>
      <c r="F301" t="s">
        <v>35</v>
      </c>
      <c r="G301" t="s">
        <v>36</v>
      </c>
    </row>
    <row r="302" spans="1:7" x14ac:dyDescent="0.3">
      <c r="A302" t="s">
        <v>37</v>
      </c>
      <c r="B302">
        <v>7.8890000000000002</v>
      </c>
      <c r="C302">
        <v>1</v>
      </c>
      <c r="D302" s="1">
        <v>5.0000000000000001E-3</v>
      </c>
      <c r="E302" s="1">
        <v>8.9999999999999993E-3</v>
      </c>
      <c r="F302" s="1">
        <v>8.9999999999999993E-3</v>
      </c>
    </row>
    <row r="303" spans="1:7" x14ac:dyDescent="0.3">
      <c r="A303" t="s">
        <v>56</v>
      </c>
      <c r="B303">
        <v>5.5380000000000003</v>
      </c>
      <c r="C303">
        <v>1</v>
      </c>
      <c r="D303">
        <v>1.9E-2</v>
      </c>
    </row>
    <row r="304" spans="1:7" x14ac:dyDescent="0.3">
      <c r="A304" t="s">
        <v>38</v>
      </c>
      <c r="B304">
        <v>8.3089999999999993</v>
      </c>
      <c r="C304">
        <v>1</v>
      </c>
      <c r="D304">
        <v>4.0000000000000001E-3</v>
      </c>
      <c r="E304">
        <v>1.9E-2</v>
      </c>
      <c r="F304">
        <v>8.9999999999999993E-3</v>
      </c>
    </row>
    <row r="305" spans="1:7" x14ac:dyDescent="0.3">
      <c r="A305" t="s">
        <v>39</v>
      </c>
      <c r="E305">
        <v>8.9999999999999993E-3</v>
      </c>
      <c r="F305">
        <v>8.9999999999999993E-3</v>
      </c>
    </row>
    <row r="306" spans="1:7" x14ac:dyDescent="0.3">
      <c r="A306" t="s">
        <v>40</v>
      </c>
      <c r="B306" t="s">
        <v>210</v>
      </c>
      <c r="C306">
        <v>1</v>
      </c>
      <c r="D306">
        <v>6.0000000000000001E-3</v>
      </c>
      <c r="E306">
        <v>8.9999999999999993E-3</v>
      </c>
      <c r="F306">
        <v>8.9999999999999993E-3</v>
      </c>
      <c r="G306">
        <v>8.0000000000000002E-3</v>
      </c>
    </row>
    <row r="307" spans="1:7" x14ac:dyDescent="0.3">
      <c r="A307" t="s">
        <v>41</v>
      </c>
      <c r="B307">
        <v>24</v>
      </c>
    </row>
    <row r="308" spans="1:7" x14ac:dyDescent="0.3">
      <c r="A308" t="s">
        <v>115</v>
      </c>
    </row>
    <row r="309" spans="1:7" x14ac:dyDescent="0.3">
      <c r="A309" t="s">
        <v>57</v>
      </c>
    </row>
    <row r="310" spans="1:7" x14ac:dyDescent="0.3">
      <c r="A310" t="s">
        <v>211</v>
      </c>
    </row>
    <row r="312" spans="1:7" x14ac:dyDescent="0.3">
      <c r="C312" t="s">
        <v>22</v>
      </c>
    </row>
    <row r="313" spans="1:7" x14ac:dyDescent="0.3">
      <c r="D313" t="s">
        <v>174</v>
      </c>
    </row>
    <row r="314" spans="1:7" x14ac:dyDescent="0.3">
      <c r="D314" t="s">
        <v>175</v>
      </c>
      <c r="E314" t="s">
        <v>176</v>
      </c>
      <c r="F314" t="s">
        <v>11</v>
      </c>
    </row>
    <row r="315" spans="1:7" x14ac:dyDescent="0.3">
      <c r="A315" t="s">
        <v>72</v>
      </c>
      <c r="B315" t="s">
        <v>73</v>
      </c>
      <c r="C315" t="s">
        <v>26</v>
      </c>
      <c r="D315">
        <v>12</v>
      </c>
      <c r="E315">
        <v>4</v>
      </c>
      <c r="F315">
        <v>16</v>
      </c>
    </row>
    <row r="316" spans="1:7" x14ac:dyDescent="0.3">
      <c r="C316" t="s">
        <v>177</v>
      </c>
      <c r="D316" s="1">
        <v>0.85699999999999998</v>
      </c>
      <c r="E316" s="1">
        <v>0.4</v>
      </c>
      <c r="F316" s="1">
        <v>0.66700000000000004</v>
      </c>
    </row>
    <row r="317" spans="1:7" x14ac:dyDescent="0.3">
      <c r="B317" t="s">
        <v>74</v>
      </c>
      <c r="C317" t="s">
        <v>26</v>
      </c>
      <c r="D317">
        <v>2</v>
      </c>
      <c r="E317">
        <v>4</v>
      </c>
      <c r="F317">
        <v>6</v>
      </c>
    </row>
    <row r="318" spans="1:7" x14ac:dyDescent="0.3">
      <c r="C318" t="s">
        <v>177</v>
      </c>
      <c r="D318" s="1">
        <v>0.14299999999999999</v>
      </c>
      <c r="E318" s="1">
        <v>0.4</v>
      </c>
      <c r="F318" s="1">
        <v>0.25</v>
      </c>
    </row>
    <row r="319" spans="1:7" x14ac:dyDescent="0.3">
      <c r="B319" t="s">
        <v>75</v>
      </c>
      <c r="C319" t="s">
        <v>26</v>
      </c>
      <c r="D319">
        <v>0</v>
      </c>
      <c r="E319">
        <v>2</v>
      </c>
      <c r="F319">
        <v>2</v>
      </c>
    </row>
    <row r="320" spans="1:7" x14ac:dyDescent="0.3">
      <c r="C320" t="s">
        <v>177</v>
      </c>
      <c r="D320" s="1">
        <v>0</v>
      </c>
      <c r="E320" s="1">
        <v>0.2</v>
      </c>
      <c r="F320" s="1">
        <v>8.3000000000000004E-2</v>
      </c>
    </row>
    <row r="321" spans="1:7" x14ac:dyDescent="0.3">
      <c r="A321" t="s">
        <v>11</v>
      </c>
      <c r="C321" t="s">
        <v>26</v>
      </c>
      <c r="D321">
        <v>14</v>
      </c>
      <c r="E321">
        <v>10</v>
      </c>
      <c r="F321">
        <v>24</v>
      </c>
    </row>
    <row r="322" spans="1:7" x14ac:dyDescent="0.3">
      <c r="C322" t="s">
        <v>177</v>
      </c>
      <c r="D322" s="1">
        <v>1</v>
      </c>
      <c r="E322" s="1">
        <v>1</v>
      </c>
      <c r="F322" s="1">
        <v>1</v>
      </c>
    </row>
    <row r="324" spans="1:7" x14ac:dyDescent="0.3">
      <c r="D324" s="1" t="s">
        <v>30</v>
      </c>
      <c r="E324" s="1"/>
      <c r="F324" s="1"/>
    </row>
    <row r="325" spans="1:7" x14ac:dyDescent="0.3">
      <c r="B325" t="s">
        <v>31</v>
      </c>
      <c r="C325" t="s">
        <v>32</v>
      </c>
      <c r="D325" t="s">
        <v>33</v>
      </c>
      <c r="E325" t="s">
        <v>34</v>
      </c>
      <c r="F325" t="s">
        <v>35</v>
      </c>
      <c r="G325" t="s">
        <v>36</v>
      </c>
    </row>
    <row r="326" spans="1:7" x14ac:dyDescent="0.3">
      <c r="A326" t="s">
        <v>37</v>
      </c>
      <c r="B326">
        <v>6.1710000000000003</v>
      </c>
      <c r="C326">
        <v>2</v>
      </c>
      <c r="D326">
        <v>4.5999999999999999E-2</v>
      </c>
      <c r="E326">
        <v>5.1999999999999998E-2</v>
      </c>
    </row>
    <row r="327" spans="1:7" x14ac:dyDescent="0.3">
      <c r="A327" t="s">
        <v>38</v>
      </c>
      <c r="B327">
        <v>6.968</v>
      </c>
      <c r="C327">
        <v>2</v>
      </c>
      <c r="D327">
        <v>3.1E-2</v>
      </c>
      <c r="E327">
        <v>5.2999999999999999E-2</v>
      </c>
    </row>
    <row r="328" spans="1:7" x14ac:dyDescent="0.3">
      <c r="A328" t="s">
        <v>39</v>
      </c>
      <c r="B328">
        <v>5.6230000000000002</v>
      </c>
      <c r="E328">
        <v>6.4000000000000001E-2</v>
      </c>
    </row>
    <row r="329" spans="1:7" x14ac:dyDescent="0.3">
      <c r="A329" t="s">
        <v>40</v>
      </c>
      <c r="B329" t="s">
        <v>212</v>
      </c>
      <c r="C329">
        <v>1</v>
      </c>
      <c r="D329">
        <v>1.4999999999999999E-2</v>
      </c>
      <c r="E329">
        <v>0.02</v>
      </c>
      <c r="F329">
        <v>1.6E-2</v>
      </c>
      <c r="G329">
        <v>1.4E-2</v>
      </c>
    </row>
    <row r="330" spans="1:7" x14ac:dyDescent="0.3">
      <c r="A330" t="s">
        <v>41</v>
      </c>
      <c r="B330">
        <v>24</v>
      </c>
    </row>
    <row r="331" spans="1:7" x14ac:dyDescent="0.3">
      <c r="A331" t="s">
        <v>206</v>
      </c>
    </row>
    <row r="332" spans="1:7" x14ac:dyDescent="0.3">
      <c r="A332" t="s">
        <v>213</v>
      </c>
    </row>
    <row r="334" spans="1:7" x14ac:dyDescent="0.3">
      <c r="C334" t="s">
        <v>22</v>
      </c>
    </row>
    <row r="335" spans="1:7" x14ac:dyDescent="0.3">
      <c r="D335" t="s">
        <v>174</v>
      </c>
    </row>
    <row r="336" spans="1:7" x14ac:dyDescent="0.3">
      <c r="D336" t="s">
        <v>175</v>
      </c>
      <c r="E336" t="s">
        <v>176</v>
      </c>
      <c r="F336" t="s">
        <v>11</v>
      </c>
    </row>
    <row r="337" spans="1:7" x14ac:dyDescent="0.3">
      <c r="A337" t="s">
        <v>76</v>
      </c>
      <c r="B337" t="s">
        <v>49</v>
      </c>
      <c r="C337" t="s">
        <v>26</v>
      </c>
      <c r="D337">
        <v>14</v>
      </c>
      <c r="E337">
        <v>8</v>
      </c>
      <c r="F337">
        <v>22</v>
      </c>
    </row>
    <row r="338" spans="1:7" x14ac:dyDescent="0.3">
      <c r="C338" t="s">
        <v>177</v>
      </c>
      <c r="D338" s="1">
        <v>1</v>
      </c>
      <c r="E338" s="1">
        <v>0.8</v>
      </c>
      <c r="F338" s="1">
        <v>0.91700000000000004</v>
      </c>
    </row>
    <row r="339" spans="1:7" x14ac:dyDescent="0.3">
      <c r="B339" t="s">
        <v>47</v>
      </c>
      <c r="C339" t="s">
        <v>26</v>
      </c>
      <c r="D339">
        <v>0</v>
      </c>
      <c r="E339">
        <v>2</v>
      </c>
      <c r="F339">
        <v>2</v>
      </c>
    </row>
    <row r="340" spans="1:7" x14ac:dyDescent="0.3">
      <c r="C340" t="s">
        <v>177</v>
      </c>
      <c r="D340" s="1">
        <v>0</v>
      </c>
      <c r="E340" s="1">
        <v>0.2</v>
      </c>
      <c r="F340" s="1">
        <v>8.3000000000000004E-2</v>
      </c>
    </row>
    <row r="341" spans="1:7" x14ac:dyDescent="0.3">
      <c r="A341" t="s">
        <v>11</v>
      </c>
      <c r="C341" t="s">
        <v>26</v>
      </c>
      <c r="D341">
        <v>14</v>
      </c>
      <c r="E341">
        <v>10</v>
      </c>
      <c r="F341">
        <v>24</v>
      </c>
    </row>
    <row r="342" spans="1:7" x14ac:dyDescent="0.3">
      <c r="C342" t="s">
        <v>177</v>
      </c>
      <c r="D342" s="1">
        <v>1</v>
      </c>
      <c r="E342" s="1">
        <v>1</v>
      </c>
      <c r="F342" s="1">
        <v>1</v>
      </c>
    </row>
    <row r="344" spans="1:7" x14ac:dyDescent="0.3">
      <c r="D344" s="1" t="s">
        <v>30</v>
      </c>
      <c r="E344" s="1"/>
      <c r="F344" s="1"/>
    </row>
    <row r="345" spans="1:7" x14ac:dyDescent="0.3">
      <c r="B345" t="s">
        <v>31</v>
      </c>
      <c r="C345" t="s">
        <v>32</v>
      </c>
      <c r="D345" t="s">
        <v>33</v>
      </c>
      <c r="E345" t="s">
        <v>34</v>
      </c>
      <c r="F345" t="s">
        <v>35</v>
      </c>
      <c r="G345" t="s">
        <v>36</v>
      </c>
    </row>
    <row r="346" spans="1:7" x14ac:dyDescent="0.3">
      <c r="A346" t="s">
        <v>37</v>
      </c>
      <c r="B346">
        <v>3.0550000000000002</v>
      </c>
      <c r="C346">
        <v>1</v>
      </c>
      <c r="D346">
        <v>8.1000000000000003E-2</v>
      </c>
      <c r="E346">
        <v>0.16300000000000001</v>
      </c>
      <c r="F346">
        <v>0.16300000000000001</v>
      </c>
    </row>
    <row r="347" spans="1:7" x14ac:dyDescent="0.3">
      <c r="A347" t="s">
        <v>56</v>
      </c>
      <c r="B347">
        <v>0.997</v>
      </c>
      <c r="C347">
        <v>1</v>
      </c>
      <c r="D347">
        <v>0.318</v>
      </c>
    </row>
    <row r="348" spans="1:7" x14ac:dyDescent="0.3">
      <c r="A348" t="s">
        <v>38</v>
      </c>
      <c r="B348">
        <v>3.76</v>
      </c>
      <c r="C348">
        <v>1</v>
      </c>
      <c r="D348">
        <v>5.1999999999999998E-2</v>
      </c>
      <c r="E348">
        <v>0.16300000000000001</v>
      </c>
      <c r="F348">
        <v>0.16300000000000001</v>
      </c>
    </row>
    <row r="349" spans="1:7" x14ac:dyDescent="0.3">
      <c r="A349" t="s">
        <v>39</v>
      </c>
      <c r="E349">
        <v>0.16300000000000001</v>
      </c>
      <c r="F349">
        <v>0.16300000000000001</v>
      </c>
    </row>
    <row r="350" spans="1:7" x14ac:dyDescent="0.3">
      <c r="A350" t="s">
        <v>40</v>
      </c>
      <c r="B350" t="s">
        <v>202</v>
      </c>
      <c r="C350">
        <v>1</v>
      </c>
      <c r="D350">
        <v>8.6999999999999994E-2</v>
      </c>
      <c r="E350">
        <v>0.16300000000000001</v>
      </c>
      <c r="F350">
        <v>0.16300000000000001</v>
      </c>
      <c r="G350">
        <v>0.16300000000000001</v>
      </c>
    </row>
    <row r="351" spans="1:7" x14ac:dyDescent="0.3">
      <c r="A351" t="s">
        <v>41</v>
      </c>
      <c r="B351">
        <v>24</v>
      </c>
    </row>
    <row r="352" spans="1:7" x14ac:dyDescent="0.3">
      <c r="A352" t="s">
        <v>203</v>
      </c>
    </row>
    <row r="353" spans="1:6" x14ac:dyDescent="0.3">
      <c r="A353" t="s">
        <v>57</v>
      </c>
    </row>
    <row r="354" spans="1:6" x14ac:dyDescent="0.3">
      <c r="A354" t="s">
        <v>204</v>
      </c>
    </row>
    <row r="356" spans="1:6" x14ac:dyDescent="0.3">
      <c r="C356" t="s">
        <v>22</v>
      </c>
    </row>
    <row r="357" spans="1:6" x14ac:dyDescent="0.3">
      <c r="D357" t="s">
        <v>174</v>
      </c>
    </row>
    <row r="358" spans="1:6" x14ac:dyDescent="0.3">
      <c r="D358" t="s">
        <v>175</v>
      </c>
      <c r="E358" t="s">
        <v>176</v>
      </c>
      <c r="F358" t="s">
        <v>11</v>
      </c>
    </row>
    <row r="359" spans="1:6" x14ac:dyDescent="0.3">
      <c r="A359" t="s">
        <v>145</v>
      </c>
      <c r="B359" t="s">
        <v>77</v>
      </c>
      <c r="C359" t="s">
        <v>26</v>
      </c>
      <c r="D359">
        <v>7</v>
      </c>
      <c r="E359">
        <v>1</v>
      </c>
      <c r="F359">
        <v>8</v>
      </c>
    </row>
    <row r="360" spans="1:6" x14ac:dyDescent="0.3">
      <c r="C360" t="s">
        <v>177</v>
      </c>
      <c r="D360" s="1">
        <v>0.63600000000000001</v>
      </c>
      <c r="E360" s="1">
        <v>0.2</v>
      </c>
      <c r="F360" s="1">
        <v>0.5</v>
      </c>
    </row>
    <row r="361" spans="1:6" x14ac:dyDescent="0.3">
      <c r="B361" t="s">
        <v>146</v>
      </c>
      <c r="C361" t="s">
        <v>26</v>
      </c>
      <c r="D361">
        <v>4</v>
      </c>
      <c r="E361">
        <v>3</v>
      </c>
      <c r="F361">
        <v>7</v>
      </c>
    </row>
    <row r="362" spans="1:6" x14ac:dyDescent="0.3">
      <c r="C362" t="s">
        <v>177</v>
      </c>
      <c r="D362" s="1">
        <v>0.36399999999999999</v>
      </c>
      <c r="E362" s="1">
        <v>0.6</v>
      </c>
      <c r="F362" s="1">
        <v>0.438</v>
      </c>
    </row>
    <row r="363" spans="1:6" x14ac:dyDescent="0.3">
      <c r="B363" t="s">
        <v>78</v>
      </c>
      <c r="C363" t="s">
        <v>26</v>
      </c>
      <c r="D363">
        <v>0</v>
      </c>
      <c r="E363">
        <v>1</v>
      </c>
      <c r="F363">
        <v>1</v>
      </c>
    </row>
    <row r="364" spans="1:6" x14ac:dyDescent="0.3">
      <c r="C364" t="s">
        <v>177</v>
      </c>
      <c r="D364" s="1">
        <v>0</v>
      </c>
      <c r="E364" s="1">
        <v>0.2</v>
      </c>
      <c r="F364" s="1">
        <v>6.3E-2</v>
      </c>
    </row>
    <row r="365" spans="1:6" x14ac:dyDescent="0.3">
      <c r="A365" t="s">
        <v>11</v>
      </c>
      <c r="C365" t="s">
        <v>26</v>
      </c>
      <c r="D365">
        <v>11</v>
      </c>
      <c r="E365">
        <v>5</v>
      </c>
      <c r="F365">
        <v>16</v>
      </c>
    </row>
    <row r="366" spans="1:6" x14ac:dyDescent="0.3">
      <c r="C366" t="s">
        <v>177</v>
      </c>
      <c r="D366" s="1">
        <v>1</v>
      </c>
      <c r="E366" s="1">
        <v>1</v>
      </c>
      <c r="F366" s="1">
        <v>1</v>
      </c>
    </row>
    <row r="368" spans="1:6" x14ac:dyDescent="0.3">
      <c r="D368" s="1" t="s">
        <v>30</v>
      </c>
      <c r="E368" s="1"/>
      <c r="F368" s="1"/>
    </row>
    <row r="369" spans="1:7" x14ac:dyDescent="0.3">
      <c r="B369" t="s">
        <v>31</v>
      </c>
      <c r="C369" t="s">
        <v>32</v>
      </c>
      <c r="D369" t="s">
        <v>33</v>
      </c>
      <c r="E369" t="s">
        <v>34</v>
      </c>
      <c r="F369" t="s">
        <v>35</v>
      </c>
      <c r="G369" t="s">
        <v>36</v>
      </c>
    </row>
    <row r="370" spans="1:7" x14ac:dyDescent="0.3">
      <c r="A370" t="s">
        <v>37</v>
      </c>
      <c r="B370">
        <v>3.948</v>
      </c>
      <c r="C370">
        <v>2</v>
      </c>
      <c r="D370">
        <v>0.13900000000000001</v>
      </c>
      <c r="E370">
        <v>0.17</v>
      </c>
    </row>
    <row r="371" spans="1:7" x14ac:dyDescent="0.3">
      <c r="A371" t="s">
        <v>38</v>
      </c>
      <c r="B371">
        <v>4.2859999999999996</v>
      </c>
      <c r="C371">
        <v>2</v>
      </c>
      <c r="D371">
        <v>0.11700000000000001</v>
      </c>
      <c r="E371">
        <v>0.17</v>
      </c>
    </row>
    <row r="372" spans="1:7" x14ac:dyDescent="0.3">
      <c r="A372" t="s">
        <v>39</v>
      </c>
      <c r="B372">
        <v>3.6419999999999999</v>
      </c>
      <c r="E372">
        <v>0.17</v>
      </c>
    </row>
    <row r="373" spans="1:7" x14ac:dyDescent="0.3">
      <c r="A373" t="s">
        <v>40</v>
      </c>
      <c r="B373" t="s">
        <v>214</v>
      </c>
      <c r="C373">
        <v>1</v>
      </c>
      <c r="D373">
        <v>6.0999999999999999E-2</v>
      </c>
      <c r="E373">
        <v>0.09</v>
      </c>
      <c r="F373">
        <v>7.6999999999999999E-2</v>
      </c>
      <c r="G373">
        <v>6.9000000000000006E-2</v>
      </c>
    </row>
    <row r="374" spans="1:7" x14ac:dyDescent="0.3">
      <c r="A374" t="s">
        <v>41</v>
      </c>
      <c r="B374">
        <v>16</v>
      </c>
    </row>
    <row r="375" spans="1:7" x14ac:dyDescent="0.3">
      <c r="A375" t="s">
        <v>215</v>
      </c>
    </row>
    <row r="376" spans="1:7" x14ac:dyDescent="0.3">
      <c r="A376" t="s">
        <v>216</v>
      </c>
    </row>
    <row r="378" spans="1:7" x14ac:dyDescent="0.3">
      <c r="C378" t="s">
        <v>22</v>
      </c>
    </row>
    <row r="379" spans="1:7" x14ac:dyDescent="0.3">
      <c r="D379" t="s">
        <v>174</v>
      </c>
    </row>
    <row r="380" spans="1:7" x14ac:dyDescent="0.3">
      <c r="D380" t="s">
        <v>175</v>
      </c>
      <c r="E380" t="s">
        <v>176</v>
      </c>
      <c r="F380" t="s">
        <v>11</v>
      </c>
    </row>
    <row r="381" spans="1:7" x14ac:dyDescent="0.3">
      <c r="A381" t="s">
        <v>79</v>
      </c>
      <c r="B381" t="s">
        <v>80</v>
      </c>
      <c r="C381" t="s">
        <v>26</v>
      </c>
      <c r="D381">
        <v>2</v>
      </c>
      <c r="E381">
        <v>4</v>
      </c>
      <c r="F381">
        <v>6</v>
      </c>
    </row>
    <row r="382" spans="1:7" x14ac:dyDescent="0.3">
      <c r="C382" t="s">
        <v>177</v>
      </c>
      <c r="D382" s="1">
        <v>0.14299999999999999</v>
      </c>
      <c r="E382" s="1">
        <v>0.44400000000000001</v>
      </c>
      <c r="F382" s="1">
        <v>0.26100000000000001</v>
      </c>
    </row>
    <row r="383" spans="1:7" x14ac:dyDescent="0.3">
      <c r="B383" t="s">
        <v>55</v>
      </c>
      <c r="C383" t="s">
        <v>26</v>
      </c>
      <c r="D383">
        <v>12</v>
      </c>
      <c r="E383">
        <v>5</v>
      </c>
      <c r="F383">
        <v>17</v>
      </c>
    </row>
    <row r="384" spans="1:7" x14ac:dyDescent="0.3">
      <c r="C384" t="s">
        <v>177</v>
      </c>
      <c r="D384" s="1">
        <v>0.85699999999999998</v>
      </c>
      <c r="E384" s="1">
        <v>0.55600000000000005</v>
      </c>
      <c r="F384" s="1">
        <v>0.73899999999999999</v>
      </c>
    </row>
    <row r="385" spans="1:7" x14ac:dyDescent="0.3">
      <c r="A385" t="s">
        <v>11</v>
      </c>
      <c r="C385" t="s">
        <v>26</v>
      </c>
      <c r="D385">
        <v>14</v>
      </c>
      <c r="E385">
        <v>9</v>
      </c>
      <c r="F385">
        <v>23</v>
      </c>
    </row>
    <row r="386" spans="1:7" x14ac:dyDescent="0.3">
      <c r="C386" t="s">
        <v>177</v>
      </c>
      <c r="D386" s="1">
        <v>1</v>
      </c>
      <c r="E386" s="1">
        <v>1</v>
      </c>
      <c r="F386" s="1">
        <v>1</v>
      </c>
    </row>
    <row r="388" spans="1:7" x14ac:dyDescent="0.3">
      <c r="D388" s="1" t="s">
        <v>30</v>
      </c>
      <c r="E388" s="1"/>
      <c r="F388" s="1"/>
    </row>
    <row r="389" spans="1:7" x14ac:dyDescent="0.3">
      <c r="B389" t="s">
        <v>31</v>
      </c>
      <c r="C389" t="s">
        <v>32</v>
      </c>
      <c r="D389" t="s">
        <v>33</v>
      </c>
      <c r="E389" t="s">
        <v>34</v>
      </c>
      <c r="F389" t="s">
        <v>35</v>
      </c>
      <c r="G389" t="s">
        <v>36</v>
      </c>
    </row>
    <row r="390" spans="1:7" x14ac:dyDescent="0.3">
      <c r="A390" t="s">
        <v>37</v>
      </c>
      <c r="B390">
        <v>2.5840000000000001</v>
      </c>
      <c r="C390">
        <v>1</v>
      </c>
      <c r="D390" s="1">
        <v>0.108</v>
      </c>
      <c r="E390" s="1">
        <v>0.16200000000000001</v>
      </c>
      <c r="F390" s="1">
        <v>0.13200000000000001</v>
      </c>
    </row>
    <row r="391" spans="1:7" x14ac:dyDescent="0.3">
      <c r="A391" t="s">
        <v>56</v>
      </c>
      <c r="B391">
        <v>1.2569999999999999</v>
      </c>
      <c r="C391">
        <v>1</v>
      </c>
      <c r="D391">
        <v>0.26200000000000001</v>
      </c>
    </row>
    <row r="392" spans="1:7" x14ac:dyDescent="0.3">
      <c r="A392" t="s">
        <v>38</v>
      </c>
      <c r="B392">
        <v>2.5539999999999998</v>
      </c>
      <c r="C392">
        <v>1</v>
      </c>
      <c r="D392">
        <v>0.11</v>
      </c>
      <c r="E392">
        <v>0.16200000000000001</v>
      </c>
      <c r="F392">
        <v>0.13200000000000001</v>
      </c>
    </row>
    <row r="393" spans="1:7" x14ac:dyDescent="0.3">
      <c r="A393" t="s">
        <v>39</v>
      </c>
      <c r="E393">
        <v>0.16200000000000001</v>
      </c>
      <c r="F393">
        <v>0.13200000000000001</v>
      </c>
    </row>
    <row r="394" spans="1:7" x14ac:dyDescent="0.3">
      <c r="A394" t="s">
        <v>40</v>
      </c>
      <c r="B394" t="s">
        <v>217</v>
      </c>
      <c r="C394">
        <v>1</v>
      </c>
      <c r="D394">
        <v>0.11600000000000001</v>
      </c>
      <c r="E394">
        <v>0.16200000000000001</v>
      </c>
      <c r="F394">
        <v>0.13200000000000001</v>
      </c>
      <c r="G394">
        <v>0.114</v>
      </c>
    </row>
    <row r="395" spans="1:7" x14ac:dyDescent="0.3">
      <c r="A395" t="s">
        <v>41</v>
      </c>
      <c r="B395">
        <v>23</v>
      </c>
    </row>
    <row r="396" spans="1:7" x14ac:dyDescent="0.3">
      <c r="A396" t="s">
        <v>218</v>
      </c>
    </row>
    <row r="397" spans="1:7" x14ac:dyDescent="0.3">
      <c r="A397" t="s">
        <v>57</v>
      </c>
    </row>
    <row r="398" spans="1:7" x14ac:dyDescent="0.3">
      <c r="A398" t="s">
        <v>219</v>
      </c>
    </row>
    <row r="400" spans="1:7" x14ac:dyDescent="0.3">
      <c r="C400" t="s">
        <v>22</v>
      </c>
    </row>
    <row r="401" spans="1:7" x14ac:dyDescent="0.3">
      <c r="D401" t="s">
        <v>174</v>
      </c>
    </row>
    <row r="402" spans="1:7" x14ac:dyDescent="0.3">
      <c r="D402" t="s">
        <v>175</v>
      </c>
      <c r="E402" t="s">
        <v>176</v>
      </c>
      <c r="F402" t="s">
        <v>11</v>
      </c>
    </row>
    <row r="403" spans="1:7" x14ac:dyDescent="0.3">
      <c r="A403" t="s">
        <v>81</v>
      </c>
      <c r="B403" t="s">
        <v>54</v>
      </c>
      <c r="C403" t="s">
        <v>26</v>
      </c>
      <c r="D403">
        <v>0</v>
      </c>
      <c r="E403">
        <v>1</v>
      </c>
      <c r="F403">
        <v>1</v>
      </c>
    </row>
    <row r="404" spans="1:7" x14ac:dyDescent="0.3">
      <c r="C404" t="s">
        <v>177</v>
      </c>
      <c r="D404" s="1">
        <v>0</v>
      </c>
      <c r="E404" s="1">
        <v>0.33300000000000002</v>
      </c>
      <c r="F404" s="1">
        <v>0.16700000000000001</v>
      </c>
    </row>
    <row r="405" spans="1:7" x14ac:dyDescent="0.3">
      <c r="B405" t="s">
        <v>82</v>
      </c>
      <c r="C405" t="s">
        <v>26</v>
      </c>
      <c r="D405">
        <v>3</v>
      </c>
      <c r="E405">
        <v>2</v>
      </c>
      <c r="F405">
        <v>5</v>
      </c>
    </row>
    <row r="406" spans="1:7" x14ac:dyDescent="0.3">
      <c r="C406" t="s">
        <v>177</v>
      </c>
      <c r="D406" s="1">
        <v>1</v>
      </c>
      <c r="E406" s="1">
        <v>0.66700000000000004</v>
      </c>
      <c r="F406" s="1">
        <v>0.83299999999999996</v>
      </c>
    </row>
    <row r="407" spans="1:7" x14ac:dyDescent="0.3">
      <c r="A407" t="s">
        <v>11</v>
      </c>
      <c r="C407" t="s">
        <v>26</v>
      </c>
      <c r="D407">
        <v>3</v>
      </c>
      <c r="E407">
        <v>3</v>
      </c>
      <c r="F407">
        <v>6</v>
      </c>
    </row>
    <row r="408" spans="1:7" x14ac:dyDescent="0.3">
      <c r="C408" t="s">
        <v>177</v>
      </c>
      <c r="D408" s="1">
        <v>1</v>
      </c>
      <c r="E408" s="1">
        <v>1</v>
      </c>
      <c r="F408" s="1">
        <v>1</v>
      </c>
    </row>
    <row r="410" spans="1:7" x14ac:dyDescent="0.3">
      <c r="D410" s="1" t="s">
        <v>30</v>
      </c>
      <c r="E410" s="1"/>
      <c r="F410" s="1"/>
    </row>
    <row r="411" spans="1:7" x14ac:dyDescent="0.3">
      <c r="B411" t="s">
        <v>31</v>
      </c>
      <c r="C411" t="s">
        <v>32</v>
      </c>
      <c r="D411" t="s">
        <v>33</v>
      </c>
      <c r="E411" t="s">
        <v>34</v>
      </c>
      <c r="F411" t="s">
        <v>35</v>
      </c>
      <c r="G411" t="s">
        <v>36</v>
      </c>
    </row>
    <row r="412" spans="1:7" x14ac:dyDescent="0.3">
      <c r="A412" t="s">
        <v>37</v>
      </c>
      <c r="B412">
        <v>1.2</v>
      </c>
      <c r="C412">
        <v>1</v>
      </c>
      <c r="D412" s="1">
        <v>0.27300000000000002</v>
      </c>
      <c r="E412" s="1">
        <v>1</v>
      </c>
      <c r="F412" s="1">
        <v>0.5</v>
      </c>
    </row>
    <row r="413" spans="1:7" x14ac:dyDescent="0.3">
      <c r="A413" t="s">
        <v>56</v>
      </c>
      <c r="B413">
        <v>0</v>
      </c>
      <c r="C413">
        <v>1</v>
      </c>
      <c r="D413">
        <v>1</v>
      </c>
    </row>
    <row r="414" spans="1:7" x14ac:dyDescent="0.3">
      <c r="A414" t="s">
        <v>38</v>
      </c>
      <c r="B414">
        <v>1.5880000000000001</v>
      </c>
      <c r="C414">
        <v>1</v>
      </c>
      <c r="D414" s="1">
        <v>0.20799999999999999</v>
      </c>
      <c r="E414" s="1">
        <v>1</v>
      </c>
      <c r="F414" s="1">
        <v>0.5</v>
      </c>
    </row>
    <row r="415" spans="1:7" x14ac:dyDescent="0.3">
      <c r="A415" t="s">
        <v>39</v>
      </c>
      <c r="E415">
        <v>1</v>
      </c>
      <c r="F415">
        <v>0.5</v>
      </c>
    </row>
    <row r="416" spans="1:7" x14ac:dyDescent="0.3">
      <c r="A416" t="s">
        <v>40</v>
      </c>
      <c r="B416" t="s">
        <v>220</v>
      </c>
      <c r="C416">
        <v>1</v>
      </c>
      <c r="D416">
        <v>0.317</v>
      </c>
      <c r="E416">
        <v>1</v>
      </c>
      <c r="F416">
        <v>0.5</v>
      </c>
      <c r="G416">
        <v>0.5</v>
      </c>
    </row>
    <row r="417" spans="1:2" x14ac:dyDescent="0.3">
      <c r="A417" t="s">
        <v>41</v>
      </c>
      <c r="B417">
        <v>6</v>
      </c>
    </row>
    <row r="418" spans="1:2" x14ac:dyDescent="0.3">
      <c r="A418" t="s">
        <v>221</v>
      </c>
    </row>
    <row r="419" spans="1:2" x14ac:dyDescent="0.3">
      <c r="A419" t="s">
        <v>57</v>
      </c>
    </row>
    <row r="420" spans="1:2" x14ac:dyDescent="0.3">
      <c r="A420" t="s">
        <v>222</v>
      </c>
    </row>
    <row r="422" spans="1:2" x14ac:dyDescent="0.3">
      <c r="A422" t="s">
        <v>41</v>
      </c>
      <c r="B422">
        <v>9</v>
      </c>
    </row>
    <row r="423" spans="1:2" x14ac:dyDescent="0.3">
      <c r="A423" t="s">
        <v>83</v>
      </c>
    </row>
    <row r="424" spans="1:2" x14ac:dyDescent="0.3">
      <c r="A424" t="s">
        <v>84</v>
      </c>
    </row>
  </sheetData>
  <mergeCells count="20">
    <mergeCell ref="S27:S29"/>
    <mergeCell ref="O1:P1"/>
    <mergeCell ref="Q1:R1"/>
    <mergeCell ref="S3:S5"/>
    <mergeCell ref="S6:S7"/>
    <mergeCell ref="S8:S10"/>
    <mergeCell ref="S11:S14"/>
    <mergeCell ref="S15:S17"/>
    <mergeCell ref="S18:S19"/>
    <mergeCell ref="S20:S22"/>
    <mergeCell ref="S23:S24"/>
    <mergeCell ref="S25:S26"/>
    <mergeCell ref="S46:S47"/>
    <mergeCell ref="S48:S49"/>
    <mergeCell ref="S30:S32"/>
    <mergeCell ref="S33:S35"/>
    <mergeCell ref="S36:S37"/>
    <mergeCell ref="S38:S40"/>
    <mergeCell ref="S41:S42"/>
    <mergeCell ref="S43:S45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0"/>
  <sheetViews>
    <sheetView topLeftCell="T153" zoomScale="60" zoomScaleNormal="60" workbookViewId="0">
      <selection activeCell="L1" sqref="L1:T49"/>
    </sheetView>
  </sheetViews>
  <sheetFormatPr baseColWidth="10" defaultRowHeight="15.6" x14ac:dyDescent="0.3"/>
  <cols>
    <col min="1" max="1" width="27.59765625" customWidth="1"/>
    <col min="12" max="12" width="31" customWidth="1"/>
    <col min="20" max="20" width="18.09765625" customWidth="1"/>
  </cols>
  <sheetData>
    <row r="1" spans="1:20" x14ac:dyDescent="0.3">
      <c r="D1" t="s">
        <v>0</v>
      </c>
      <c r="J1" t="s">
        <v>242</v>
      </c>
      <c r="L1" s="5"/>
      <c r="M1" s="5"/>
      <c r="N1" s="13" t="str">
        <f>J1</f>
        <v>27-35</v>
      </c>
      <c r="O1" s="13"/>
      <c r="P1" s="13" t="str">
        <f>J2</f>
        <v>36-40</v>
      </c>
      <c r="Q1" s="13"/>
      <c r="R1" s="8" t="str">
        <f>J3</f>
        <v>41-más</v>
      </c>
      <c r="S1" s="8"/>
      <c r="T1" t="s">
        <v>3</v>
      </c>
    </row>
    <row r="2" spans="1:20" x14ac:dyDescent="0.3">
      <c r="D2" t="s">
        <v>4</v>
      </c>
      <c r="J2" t="s">
        <v>243</v>
      </c>
      <c r="L2" s="5" t="s">
        <v>5</v>
      </c>
      <c r="M2" s="5" t="s">
        <v>6</v>
      </c>
      <c r="N2" s="5" t="s">
        <v>7</v>
      </c>
      <c r="O2" s="5" t="s">
        <v>8</v>
      </c>
      <c r="P2" s="5" t="s">
        <v>7</v>
      </c>
      <c r="Q2" s="5" t="s">
        <v>8</v>
      </c>
      <c r="R2" s="5" t="s">
        <v>7</v>
      </c>
      <c r="S2" s="5" t="s">
        <v>8</v>
      </c>
    </row>
    <row r="3" spans="1:20" x14ac:dyDescent="0.3">
      <c r="B3" t="s">
        <v>9</v>
      </c>
      <c r="D3" t="s">
        <v>10</v>
      </c>
      <c r="F3" t="s">
        <v>11</v>
      </c>
      <c r="J3" t="s">
        <v>244</v>
      </c>
      <c r="L3" s="5" t="str">
        <f>A27</f>
        <v>Gruposculturales_R</v>
      </c>
      <c r="M3" s="5" t="str">
        <f>B27</f>
        <v>Mayoritariamente zona</v>
      </c>
      <c r="N3" s="5">
        <f>D27</f>
        <v>4</v>
      </c>
      <c r="O3" s="6">
        <f>D28</f>
        <v>0.44400000000000001</v>
      </c>
      <c r="P3" s="5">
        <f>E27</f>
        <v>2</v>
      </c>
      <c r="Q3" s="6">
        <f>E28</f>
        <v>0.2</v>
      </c>
      <c r="R3" s="5">
        <f>F27</f>
        <v>3</v>
      </c>
      <c r="S3" s="6">
        <f>F28</f>
        <v>0.6</v>
      </c>
      <c r="T3" s="11" t="str">
        <f>CONCATENATE("Chi-cuadrado(",C38,")=",B38,";","p-valor=",ROUND(E38,3))</f>
        <v>Chi-cuadrado(4)=3,541;p-valor=0,513</v>
      </c>
    </row>
    <row r="4" spans="1:20" x14ac:dyDescent="0.3">
      <c r="B4" t="s">
        <v>7</v>
      </c>
      <c r="C4" t="s">
        <v>12</v>
      </c>
      <c r="D4" t="s">
        <v>7</v>
      </c>
      <c r="E4" t="s">
        <v>12</v>
      </c>
      <c r="F4" t="s">
        <v>7</v>
      </c>
      <c r="G4" t="s">
        <v>12</v>
      </c>
      <c r="M4" s="5" t="str">
        <f>B29</f>
        <v>multiculturalidad</v>
      </c>
      <c r="N4" s="5">
        <f>D29</f>
        <v>5</v>
      </c>
      <c r="O4" s="6">
        <f>D30</f>
        <v>0.55600000000000005</v>
      </c>
      <c r="P4" s="5">
        <f>E29</f>
        <v>7</v>
      </c>
      <c r="Q4" s="6">
        <f>E30</f>
        <v>0.7</v>
      </c>
      <c r="R4" s="5">
        <f>F29</f>
        <v>2</v>
      </c>
      <c r="S4" s="6">
        <f>F30</f>
        <v>0.4</v>
      </c>
      <c r="T4" s="11"/>
    </row>
    <row r="5" spans="1:20" x14ac:dyDescent="0.3">
      <c r="A5" t="s">
        <v>223</v>
      </c>
      <c r="B5">
        <v>24</v>
      </c>
      <c r="C5" s="1">
        <v>1</v>
      </c>
      <c r="D5">
        <v>0</v>
      </c>
      <c r="E5" s="1">
        <v>0</v>
      </c>
      <c r="F5">
        <v>24</v>
      </c>
      <c r="G5" s="1">
        <v>1</v>
      </c>
      <c r="M5" s="5" t="str">
        <f>B31</f>
        <v>Principalmente gitanos</v>
      </c>
      <c r="N5" s="5">
        <f>D31</f>
        <v>0</v>
      </c>
      <c r="O5" s="6">
        <f>D32</f>
        <v>0</v>
      </c>
      <c r="P5" s="5">
        <f>E31</f>
        <v>1</v>
      </c>
      <c r="Q5" s="6">
        <f>E32</f>
        <v>0.1</v>
      </c>
      <c r="R5" s="5">
        <f>F31</f>
        <v>0</v>
      </c>
      <c r="S5" s="6">
        <f>F32</f>
        <v>0</v>
      </c>
      <c r="T5" s="11"/>
    </row>
    <row r="6" spans="1:20" ht="15" customHeight="1" x14ac:dyDescent="0.3">
      <c r="A6" t="s">
        <v>224</v>
      </c>
      <c r="B6">
        <v>24</v>
      </c>
      <c r="C6" s="1">
        <v>1</v>
      </c>
      <c r="D6">
        <v>0</v>
      </c>
      <c r="E6" s="1">
        <v>0</v>
      </c>
      <c r="F6">
        <v>24</v>
      </c>
      <c r="G6" s="1">
        <v>1</v>
      </c>
      <c r="L6" s="4" t="str">
        <f>A49</f>
        <v>Informacióngrupos_R</v>
      </c>
      <c r="M6" t="str">
        <f>B49</f>
        <v>Escaso y general</v>
      </c>
      <c r="N6">
        <f>D49</f>
        <v>9</v>
      </c>
      <c r="O6" s="1">
        <f>D50</f>
        <v>1</v>
      </c>
      <c r="P6">
        <f>E49</f>
        <v>9</v>
      </c>
      <c r="Q6" s="1">
        <f>E50</f>
        <v>0.9</v>
      </c>
      <c r="R6">
        <f>F49</f>
        <v>5</v>
      </c>
      <c r="S6" s="1">
        <f>F50</f>
        <v>1</v>
      </c>
      <c r="T6" s="11" t="str">
        <f>CONCATENATE("Chi-cuadrado(",C58,")=",B58,";","p-valor=",ROUND(E58,3))</f>
        <v>Chi-cuadrado(2)=1,461;p-valor=1</v>
      </c>
    </row>
    <row r="7" spans="1:20" x14ac:dyDescent="0.3">
      <c r="A7" t="s">
        <v>225</v>
      </c>
      <c r="B7">
        <v>20</v>
      </c>
      <c r="C7" s="1">
        <v>0.83299999999999996</v>
      </c>
      <c r="D7">
        <v>4</v>
      </c>
      <c r="E7" s="1">
        <v>0.16700000000000001</v>
      </c>
      <c r="F7">
        <v>24</v>
      </c>
      <c r="G7" s="1">
        <v>1</v>
      </c>
      <c r="M7" t="str">
        <f>B51</f>
        <v>Bastante</v>
      </c>
      <c r="N7">
        <f>D51</f>
        <v>0</v>
      </c>
      <c r="O7" s="1">
        <f>D52</f>
        <v>0</v>
      </c>
      <c r="P7">
        <f>E51</f>
        <v>1</v>
      </c>
      <c r="Q7" s="1">
        <f>E52</f>
        <v>0.1</v>
      </c>
      <c r="R7">
        <f>F51</f>
        <v>0</v>
      </c>
      <c r="S7" s="1">
        <f>F52</f>
        <v>0</v>
      </c>
      <c r="T7" s="11"/>
    </row>
    <row r="8" spans="1:20" ht="15" customHeight="1" x14ac:dyDescent="0.3">
      <c r="A8" t="s">
        <v>226</v>
      </c>
      <c r="B8">
        <v>24</v>
      </c>
      <c r="C8" s="1">
        <v>1</v>
      </c>
      <c r="D8">
        <v>0</v>
      </c>
      <c r="E8" s="1">
        <v>0</v>
      </c>
      <c r="F8">
        <v>24</v>
      </c>
      <c r="G8" s="1">
        <v>1</v>
      </c>
      <c r="L8" t="str">
        <f>A69</f>
        <v>Conductarendimiento_R</v>
      </c>
      <c r="M8" t="str">
        <f>B69</f>
        <v>Ninguna</v>
      </c>
      <c r="N8">
        <f>D69</f>
        <v>5</v>
      </c>
      <c r="O8" s="1">
        <f>D70</f>
        <v>0.71399999999999997</v>
      </c>
      <c r="P8">
        <f>E69</f>
        <v>4</v>
      </c>
      <c r="Q8" s="1">
        <f>E70</f>
        <v>0.44400000000000001</v>
      </c>
      <c r="R8">
        <f>F69</f>
        <v>3</v>
      </c>
      <c r="S8" s="1">
        <f>F70</f>
        <v>0.75</v>
      </c>
      <c r="T8" s="11" t="str">
        <f>CONCATENATE("Chi-cuadrado(",C80,")=",B80,";","p-valor=",ROUND(E80,3))</f>
        <v>Chi-cuadrado(4)=5,327;p-valor=0,314</v>
      </c>
    </row>
    <row r="9" spans="1:20" x14ac:dyDescent="0.3">
      <c r="A9" t="s">
        <v>227</v>
      </c>
      <c r="B9">
        <v>24</v>
      </c>
      <c r="C9" s="1">
        <v>1</v>
      </c>
      <c r="D9">
        <v>0</v>
      </c>
      <c r="E9" s="1">
        <v>0</v>
      </c>
      <c r="F9">
        <v>24</v>
      </c>
      <c r="G9" s="1">
        <v>1</v>
      </c>
      <c r="M9" t="str">
        <f>B71</f>
        <v>Alguna</v>
      </c>
      <c r="N9">
        <f>D71</f>
        <v>2</v>
      </c>
      <c r="O9" s="1">
        <f>D72</f>
        <v>0.28599999999999998</v>
      </c>
      <c r="P9">
        <f>E71</f>
        <v>1</v>
      </c>
      <c r="Q9" s="1">
        <f>E72</f>
        <v>0.111</v>
      </c>
      <c r="R9">
        <f>F71</f>
        <v>0</v>
      </c>
      <c r="S9" s="1">
        <f>F72</f>
        <v>0</v>
      </c>
      <c r="T9" s="11"/>
    </row>
    <row r="10" spans="1:20" ht="15" customHeight="1" x14ac:dyDescent="0.3">
      <c r="A10" t="s">
        <v>228</v>
      </c>
      <c r="B10">
        <v>24</v>
      </c>
      <c r="C10" s="1">
        <v>1</v>
      </c>
      <c r="D10">
        <v>0</v>
      </c>
      <c r="E10" s="1">
        <v>0</v>
      </c>
      <c r="F10">
        <v>24</v>
      </c>
      <c r="G10" s="1">
        <v>1</v>
      </c>
      <c r="M10" t="str">
        <f>B73</f>
        <v>Mucha</v>
      </c>
      <c r="N10">
        <f>D73</f>
        <v>0</v>
      </c>
      <c r="O10" s="1">
        <f>D74</f>
        <v>0</v>
      </c>
      <c r="P10">
        <f>E73</f>
        <v>4</v>
      </c>
      <c r="Q10" s="1">
        <f>E74</f>
        <v>0.44400000000000001</v>
      </c>
      <c r="R10">
        <f>F73</f>
        <v>1</v>
      </c>
      <c r="S10" s="1">
        <f>F74</f>
        <v>0.25</v>
      </c>
      <c r="T10" s="11"/>
    </row>
    <row r="11" spans="1:20" ht="30" customHeight="1" x14ac:dyDescent="0.3">
      <c r="A11" t="s">
        <v>229</v>
      </c>
      <c r="B11">
        <v>23</v>
      </c>
      <c r="C11" s="1">
        <v>0.95799999999999996</v>
      </c>
      <c r="D11">
        <v>1</v>
      </c>
      <c r="E11" s="1">
        <v>4.2000000000000003E-2</v>
      </c>
      <c r="F11">
        <v>24</v>
      </c>
      <c r="G11" s="1">
        <v>1</v>
      </c>
      <c r="L11" t="str">
        <f>A91</f>
        <v>Relacionesalumnos_R</v>
      </c>
      <c r="M11" t="str">
        <f>B91</f>
        <v>Malas</v>
      </c>
      <c r="N11">
        <f>D91</f>
        <v>0</v>
      </c>
      <c r="O11" s="1">
        <f>D92</f>
        <v>0</v>
      </c>
      <c r="P11">
        <f>E91</f>
        <v>3</v>
      </c>
      <c r="Q11" s="1">
        <f>E92</f>
        <v>0.3</v>
      </c>
      <c r="R11">
        <f>F91</f>
        <v>0</v>
      </c>
      <c r="S11" s="1">
        <f>F92</f>
        <v>0</v>
      </c>
      <c r="T11" s="11" t="str">
        <f>CONCATENATE("Chi-cuadrado(",C104,")=",B104,";","p-valor=",ROUND(E104,3))</f>
        <v>Chi-cuadrado(6)=9,422;p-valor=0,142</v>
      </c>
    </row>
    <row r="12" spans="1:20" x14ac:dyDescent="0.3">
      <c r="A12" t="s">
        <v>230</v>
      </c>
      <c r="B12">
        <v>24</v>
      </c>
      <c r="C12" s="1">
        <v>1</v>
      </c>
      <c r="D12">
        <v>0</v>
      </c>
      <c r="E12" s="1">
        <v>0</v>
      </c>
      <c r="F12">
        <v>24</v>
      </c>
      <c r="G12" s="1">
        <v>1</v>
      </c>
      <c r="M12" t="str">
        <f>B93</f>
        <v>Regular</v>
      </c>
      <c r="N12">
        <f>D93</f>
        <v>1</v>
      </c>
      <c r="O12" s="1">
        <f>D94</f>
        <v>0.111</v>
      </c>
      <c r="P12">
        <f>E93</f>
        <v>4</v>
      </c>
      <c r="Q12" s="1">
        <f>E94</f>
        <v>0.4</v>
      </c>
      <c r="R12">
        <f>F93</f>
        <v>1</v>
      </c>
      <c r="S12" s="1">
        <f>F94</f>
        <v>0.2</v>
      </c>
      <c r="T12" s="11"/>
    </row>
    <row r="13" spans="1:20" ht="15" customHeight="1" x14ac:dyDescent="0.3">
      <c r="A13" t="s">
        <v>231</v>
      </c>
      <c r="B13">
        <v>24</v>
      </c>
      <c r="C13" s="1">
        <v>1</v>
      </c>
      <c r="D13">
        <v>0</v>
      </c>
      <c r="E13" s="1">
        <v>0</v>
      </c>
      <c r="F13">
        <v>24</v>
      </c>
      <c r="G13" s="1">
        <v>1</v>
      </c>
      <c r="M13" t="str">
        <f>B95</f>
        <v>Normal</v>
      </c>
      <c r="N13">
        <f>D95</f>
        <v>7</v>
      </c>
      <c r="O13" s="1">
        <f>D96</f>
        <v>0.77800000000000002</v>
      </c>
      <c r="P13">
        <f>E95</f>
        <v>2</v>
      </c>
      <c r="Q13" s="1">
        <f>E96</f>
        <v>0.2</v>
      </c>
      <c r="R13">
        <f>F95</f>
        <v>3</v>
      </c>
      <c r="S13" s="1">
        <f>F96</f>
        <v>0.6</v>
      </c>
      <c r="T13" s="11"/>
    </row>
    <row r="14" spans="1:20" x14ac:dyDescent="0.3">
      <c r="A14" t="s">
        <v>232</v>
      </c>
      <c r="B14">
        <v>24</v>
      </c>
      <c r="C14" s="1">
        <v>1</v>
      </c>
      <c r="D14">
        <v>0</v>
      </c>
      <c r="E14" s="1">
        <v>0</v>
      </c>
      <c r="F14">
        <v>24</v>
      </c>
      <c r="G14" s="1">
        <v>1</v>
      </c>
      <c r="M14" t="str">
        <f>B97</f>
        <v>Buena</v>
      </c>
      <c r="N14">
        <f>D97</f>
        <v>1</v>
      </c>
      <c r="O14" s="1">
        <f>D98</f>
        <v>0.111</v>
      </c>
      <c r="P14">
        <f>E97</f>
        <v>1</v>
      </c>
      <c r="Q14" s="1">
        <f>E98</f>
        <v>0.1</v>
      </c>
      <c r="R14">
        <f>F97</f>
        <v>1</v>
      </c>
      <c r="S14" s="1">
        <f>F98</f>
        <v>0.2</v>
      </c>
      <c r="T14" s="11"/>
    </row>
    <row r="15" spans="1:20" ht="30" customHeight="1" x14ac:dyDescent="0.3">
      <c r="A15" t="s">
        <v>233</v>
      </c>
      <c r="B15">
        <v>24</v>
      </c>
      <c r="C15" s="1">
        <v>1</v>
      </c>
      <c r="D15">
        <v>0</v>
      </c>
      <c r="E15" s="1">
        <v>0</v>
      </c>
      <c r="F15">
        <v>24</v>
      </c>
      <c r="G15" s="1">
        <v>1</v>
      </c>
      <c r="L15" t="str">
        <f>A115</f>
        <v>Currículummulticultural_R</v>
      </c>
      <c r="M15" t="str">
        <f>B115</f>
        <v>Si</v>
      </c>
      <c r="N15">
        <f>D115</f>
        <v>6</v>
      </c>
      <c r="O15" s="1">
        <f>D116</f>
        <v>0.66700000000000004</v>
      </c>
      <c r="P15">
        <f>E115</f>
        <v>5</v>
      </c>
      <c r="Q15" s="1">
        <f>E116</f>
        <v>0.5</v>
      </c>
      <c r="R15">
        <f>F115</f>
        <v>4</v>
      </c>
      <c r="S15" s="1">
        <f>F116</f>
        <v>0.8</v>
      </c>
      <c r="T15" s="11" t="str">
        <f>CONCATENATE("Chi-cuadrado(",C126,")=",B126,";","p-valor=",ROUND(E126,3))</f>
        <v>Chi-cuadrado(4)=2,32;p-valor=0,844</v>
      </c>
    </row>
    <row r="16" spans="1:20" x14ac:dyDescent="0.3">
      <c r="A16" t="s">
        <v>234</v>
      </c>
      <c r="B16">
        <v>21</v>
      </c>
      <c r="C16" s="1">
        <v>0.875</v>
      </c>
      <c r="D16">
        <v>3</v>
      </c>
      <c r="E16" s="1">
        <v>0.125</v>
      </c>
      <c r="F16">
        <v>24</v>
      </c>
      <c r="G16" s="1">
        <v>1</v>
      </c>
      <c r="M16" t="str">
        <f>B117</f>
        <v>Existe casos particulares</v>
      </c>
      <c r="N16">
        <f>D117</f>
        <v>3</v>
      </c>
      <c r="O16" s="1">
        <f>D118</f>
        <v>0.33300000000000002</v>
      </c>
      <c r="P16">
        <f>E117</f>
        <v>4</v>
      </c>
      <c r="Q16" s="1">
        <f>E118</f>
        <v>0.4</v>
      </c>
      <c r="R16">
        <f>F117</f>
        <v>1</v>
      </c>
      <c r="S16" s="1">
        <f>F118</f>
        <v>0.2</v>
      </c>
      <c r="T16" s="11"/>
    </row>
    <row r="17" spans="1:20" ht="15" customHeight="1" x14ac:dyDescent="0.3">
      <c r="A17" t="s">
        <v>235</v>
      </c>
      <c r="B17">
        <v>24</v>
      </c>
      <c r="C17" s="1">
        <v>1</v>
      </c>
      <c r="D17">
        <v>0</v>
      </c>
      <c r="E17" s="1">
        <v>0</v>
      </c>
      <c r="F17">
        <v>24</v>
      </c>
      <c r="G17" s="1">
        <v>1</v>
      </c>
      <c r="M17" t="str">
        <f>B119</f>
        <v>No</v>
      </c>
      <c r="N17">
        <f>D119</f>
        <v>0</v>
      </c>
      <c r="O17" s="1">
        <f>D120</f>
        <v>0</v>
      </c>
      <c r="P17">
        <f>E119</f>
        <v>1</v>
      </c>
      <c r="Q17" s="1">
        <f>E120</f>
        <v>0.1</v>
      </c>
      <c r="R17">
        <f>F119</f>
        <v>0</v>
      </c>
      <c r="S17" s="1">
        <f>F120</f>
        <v>0</v>
      </c>
      <c r="T17" s="11"/>
    </row>
    <row r="18" spans="1:20" ht="30" customHeight="1" x14ac:dyDescent="0.3">
      <c r="A18" t="s">
        <v>236</v>
      </c>
      <c r="B18">
        <v>24</v>
      </c>
      <c r="C18" s="1">
        <v>1</v>
      </c>
      <c r="D18">
        <v>0</v>
      </c>
      <c r="E18" s="1">
        <v>0</v>
      </c>
      <c r="F18">
        <v>24</v>
      </c>
      <c r="G18" s="1">
        <v>1</v>
      </c>
      <c r="L18" t="str">
        <f>A137</f>
        <v>Dificultadesatenciónalumnado_R</v>
      </c>
      <c r="M18" t="str">
        <f>B137</f>
        <v>Ninguno</v>
      </c>
      <c r="N18">
        <f>D137</f>
        <v>5</v>
      </c>
      <c r="O18" s="1">
        <f>D138</f>
        <v>0.55600000000000005</v>
      </c>
      <c r="P18">
        <f>E137</f>
        <v>5</v>
      </c>
      <c r="Q18" s="1">
        <f>E138</f>
        <v>0.5</v>
      </c>
      <c r="R18">
        <f>F137</f>
        <v>4</v>
      </c>
      <c r="S18" s="1">
        <f>F138</f>
        <v>0.8</v>
      </c>
      <c r="T18" s="11" t="str">
        <f>CONCATENATE("Chi-cuadrado(",C146,")=",B146,";","p-valor=",ROUND(E146,3))</f>
        <v>Chi-cuadrado(2)=1,28;p-valor=0,667</v>
      </c>
    </row>
    <row r="19" spans="1:20" x14ac:dyDescent="0.3">
      <c r="A19" t="s">
        <v>237</v>
      </c>
      <c r="B19">
        <v>24</v>
      </c>
      <c r="C19" s="1">
        <v>1</v>
      </c>
      <c r="D19">
        <v>0</v>
      </c>
      <c r="E19" s="1">
        <v>0</v>
      </c>
      <c r="F19">
        <v>24</v>
      </c>
      <c r="G19" s="1">
        <v>1</v>
      </c>
      <c r="M19" t="str">
        <f>B139</f>
        <v>Si</v>
      </c>
      <c r="N19">
        <f>D139</f>
        <v>4</v>
      </c>
      <c r="O19" s="1">
        <f>D140</f>
        <v>0.44400000000000001</v>
      </c>
      <c r="P19">
        <f>E139</f>
        <v>5</v>
      </c>
      <c r="Q19" s="1">
        <f>E140</f>
        <v>0.5</v>
      </c>
      <c r="R19">
        <f>F139</f>
        <v>1</v>
      </c>
      <c r="S19" s="1">
        <f>F140</f>
        <v>0.2</v>
      </c>
      <c r="T19" s="11"/>
    </row>
    <row r="20" spans="1:20" x14ac:dyDescent="0.3">
      <c r="A20" t="s">
        <v>238</v>
      </c>
      <c r="B20">
        <v>16</v>
      </c>
      <c r="C20" s="1">
        <v>0.66700000000000004</v>
      </c>
      <c r="D20">
        <v>8</v>
      </c>
      <c r="E20" s="1">
        <v>0.33300000000000002</v>
      </c>
      <c r="F20">
        <v>24</v>
      </c>
      <c r="G20" s="1">
        <v>1</v>
      </c>
      <c r="L20" t="str">
        <f>A157</f>
        <v>Ventajasalumnadomulticultural_R</v>
      </c>
      <c r="M20" t="str">
        <f>B157</f>
        <v>Ventajas (Colectivo)</v>
      </c>
      <c r="N20">
        <f>D157</f>
        <v>6</v>
      </c>
      <c r="O20" s="1">
        <f>D158</f>
        <v>0.66700000000000004</v>
      </c>
      <c r="P20">
        <f>E157</f>
        <v>4</v>
      </c>
      <c r="Q20" s="1">
        <f>E158</f>
        <v>0.44400000000000001</v>
      </c>
      <c r="R20">
        <f>F157</f>
        <v>1</v>
      </c>
      <c r="S20" s="1">
        <f>F158</f>
        <v>0.2</v>
      </c>
      <c r="T20" s="11" t="str">
        <f>CONCATENATE("Chi-cuadrado(",C168,")=",B168,";","p-valor=",ROUND(E168,3))</f>
        <v>Chi-cuadrado(4)=5,762;p-valor=0,211</v>
      </c>
    </row>
    <row r="21" spans="1:20" ht="15" customHeight="1" x14ac:dyDescent="0.3">
      <c r="A21" t="s">
        <v>239</v>
      </c>
      <c r="B21">
        <v>23</v>
      </c>
      <c r="C21" s="1">
        <v>0.95799999999999996</v>
      </c>
      <c r="D21">
        <v>1</v>
      </c>
      <c r="E21" s="1">
        <v>4.2000000000000003E-2</v>
      </c>
      <c r="F21">
        <v>24</v>
      </c>
      <c r="G21" s="1">
        <v>1</v>
      </c>
      <c r="M21" t="str">
        <f>B159</f>
        <v>Enriquecimiento (Personal)</v>
      </c>
      <c r="N21">
        <f>D159</f>
        <v>3</v>
      </c>
      <c r="O21" s="1">
        <f>D160</f>
        <v>0.33300000000000002</v>
      </c>
      <c r="P21">
        <f>E159</f>
        <v>5</v>
      </c>
      <c r="Q21" s="1">
        <f>E160</f>
        <v>0.55600000000000005</v>
      </c>
      <c r="R21">
        <f>F159</f>
        <v>3</v>
      </c>
      <c r="S21" s="1">
        <f>F160</f>
        <v>0.6</v>
      </c>
      <c r="T21" s="11"/>
    </row>
    <row r="22" spans="1:20" x14ac:dyDescent="0.3">
      <c r="A22" t="s">
        <v>240</v>
      </c>
      <c r="B22">
        <v>6</v>
      </c>
      <c r="C22" s="1">
        <v>0.25</v>
      </c>
      <c r="D22">
        <v>18</v>
      </c>
      <c r="E22" s="1">
        <v>0.75</v>
      </c>
      <c r="F22">
        <v>24</v>
      </c>
      <c r="G22" s="1">
        <v>1</v>
      </c>
      <c r="M22" t="str">
        <f>B161</f>
        <v>Ninguna</v>
      </c>
      <c r="N22">
        <f>D161</f>
        <v>0</v>
      </c>
      <c r="O22" s="1">
        <f>D162</f>
        <v>0</v>
      </c>
      <c r="P22">
        <f>E161</f>
        <v>0</v>
      </c>
      <c r="Q22" s="1">
        <f>E162</f>
        <v>0</v>
      </c>
      <c r="R22">
        <f>F161</f>
        <v>1</v>
      </c>
      <c r="S22" s="1">
        <f>F162</f>
        <v>0.2</v>
      </c>
      <c r="T22" s="11"/>
    </row>
    <row r="23" spans="1:20" x14ac:dyDescent="0.3">
      <c r="L23" t="str">
        <f>A179</f>
        <v>Funciónescuela_R</v>
      </c>
      <c r="M23" t="str">
        <f>B179</f>
        <v>Enseñanza</v>
      </c>
      <c r="N23">
        <f>D179</f>
        <v>7</v>
      </c>
      <c r="O23" s="1">
        <f>D180</f>
        <v>0.77800000000000002</v>
      </c>
      <c r="P23">
        <f>E179</f>
        <v>4</v>
      </c>
      <c r="Q23" s="1">
        <f>E180</f>
        <v>0.4</v>
      </c>
      <c r="R23">
        <f>F179</f>
        <v>4</v>
      </c>
      <c r="S23" s="1">
        <f>F180</f>
        <v>0.8</v>
      </c>
      <c r="T23" s="11" t="str">
        <f>CONCATENATE("Chi-cuadrado(",C188,")=",B188,";","p-valor=",ROUND(E188,3))</f>
        <v>Chi-cuadrado(2)=3,71;p-valor=0,218</v>
      </c>
    </row>
    <row r="24" spans="1:20" x14ac:dyDescent="0.3">
      <c r="D24" t="s">
        <v>22</v>
      </c>
      <c r="M24" t="str">
        <f>B181</f>
        <v>Adaptación/integración</v>
      </c>
      <c r="N24">
        <f>D181</f>
        <v>2</v>
      </c>
      <c r="O24" s="1">
        <f>D182</f>
        <v>0.222</v>
      </c>
      <c r="P24">
        <f>E181</f>
        <v>6</v>
      </c>
      <c r="Q24" s="1">
        <f>E182</f>
        <v>0.6</v>
      </c>
      <c r="R24" s="2">
        <f>F181</f>
        <v>1</v>
      </c>
      <c r="S24" s="1">
        <f>F182</f>
        <v>0.2</v>
      </c>
      <c r="T24" s="11"/>
    </row>
    <row r="25" spans="1:20" x14ac:dyDescent="0.3">
      <c r="E25" t="s">
        <v>241</v>
      </c>
      <c r="L25" t="str">
        <f>A199</f>
        <v>Objetivofundamentalalumnos_R</v>
      </c>
      <c r="M25" t="str">
        <f>B199</f>
        <v>Integración</v>
      </c>
      <c r="N25">
        <f>D199</f>
        <v>9</v>
      </c>
      <c r="O25" s="1">
        <f>D200</f>
        <v>1</v>
      </c>
      <c r="P25">
        <f>E199</f>
        <v>9</v>
      </c>
      <c r="Q25" s="1">
        <f>E200</f>
        <v>0.9</v>
      </c>
      <c r="R25">
        <f>F199</f>
        <v>4</v>
      </c>
      <c r="S25" s="1">
        <f>F200</f>
        <v>0.8</v>
      </c>
      <c r="T25" s="11" t="str">
        <f>CONCATENATE("Chi-cuadrado(",C208,")=",B208,";","p-valor=",ROUND(E208,3))</f>
        <v>Chi-cuadrado(2)=1,745;p-valor=0,674</v>
      </c>
    </row>
    <row r="26" spans="1:20" ht="15" customHeight="1" x14ac:dyDescent="0.3">
      <c r="D26" t="s">
        <v>242</v>
      </c>
      <c r="E26" t="s">
        <v>243</v>
      </c>
      <c r="F26" t="s">
        <v>244</v>
      </c>
      <c r="G26" t="s">
        <v>11</v>
      </c>
      <c r="M26" t="str">
        <f>B201</f>
        <v>Respeto</v>
      </c>
      <c r="N26">
        <f>D201</f>
        <v>0</v>
      </c>
      <c r="O26" s="1">
        <f>D202</f>
        <v>0</v>
      </c>
      <c r="P26">
        <f>E201</f>
        <v>1</v>
      </c>
      <c r="Q26" s="1">
        <f>E202</f>
        <v>0.1</v>
      </c>
      <c r="R26">
        <f>F201</f>
        <v>1</v>
      </c>
      <c r="S26" s="1">
        <f>F202</f>
        <v>0.2</v>
      </c>
      <c r="T26" s="11"/>
    </row>
    <row r="27" spans="1:20" ht="15" customHeight="1" x14ac:dyDescent="0.3">
      <c r="A27" t="s">
        <v>24</v>
      </c>
      <c r="B27" t="s">
        <v>25</v>
      </c>
      <c r="C27" t="s">
        <v>26</v>
      </c>
      <c r="D27">
        <v>4</v>
      </c>
      <c r="E27">
        <v>2</v>
      </c>
      <c r="F27">
        <v>3</v>
      </c>
      <c r="G27">
        <v>9</v>
      </c>
      <c r="L27" t="str">
        <f>A219</f>
        <v>Obletivofundamentalfamilias_R</v>
      </c>
      <c r="M27" t="str">
        <f>B219</f>
        <v>Participar</v>
      </c>
      <c r="N27">
        <f>D219</f>
        <v>6</v>
      </c>
      <c r="O27" s="1">
        <f>D220</f>
        <v>0.66700000000000004</v>
      </c>
      <c r="P27">
        <f>E219</f>
        <v>8</v>
      </c>
      <c r="Q27" s="1">
        <f>E220</f>
        <v>0.8</v>
      </c>
      <c r="R27">
        <f>F219</f>
        <v>4</v>
      </c>
      <c r="S27" s="1">
        <f>F220</f>
        <v>0.8</v>
      </c>
      <c r="T27" s="11" t="str">
        <f>CONCATENATE("Chi-cuadrado(",C230,")=",B230,";","p-valor=",ROUND(E230,3))</f>
        <v>Chi-cuadrado(4)=1,133;p-valor=0,936</v>
      </c>
    </row>
    <row r="28" spans="1:20" ht="15" customHeight="1" x14ac:dyDescent="0.3">
      <c r="C28" t="s">
        <v>245</v>
      </c>
      <c r="D28" s="1">
        <v>0.44400000000000001</v>
      </c>
      <c r="E28" s="1">
        <v>0.2</v>
      </c>
      <c r="F28" s="1">
        <v>0.6</v>
      </c>
      <c r="G28" s="1">
        <v>0.375</v>
      </c>
      <c r="M28" t="str">
        <f>B221</f>
        <v>Integración</v>
      </c>
      <c r="N28">
        <f>D221</f>
        <v>2</v>
      </c>
      <c r="O28" s="1">
        <f>D222</f>
        <v>0.222</v>
      </c>
      <c r="P28">
        <f>E221</f>
        <v>1</v>
      </c>
      <c r="Q28" s="1">
        <f>E222</f>
        <v>0.1</v>
      </c>
      <c r="R28">
        <f>F221</f>
        <v>1</v>
      </c>
      <c r="S28" s="1">
        <f>F222</f>
        <v>0.2</v>
      </c>
      <c r="T28" s="11"/>
    </row>
    <row r="29" spans="1:20" ht="15" customHeight="1" x14ac:dyDescent="0.3">
      <c r="B29" t="s">
        <v>28</v>
      </c>
      <c r="C29" t="s">
        <v>26</v>
      </c>
      <c r="D29">
        <v>5</v>
      </c>
      <c r="E29">
        <v>7</v>
      </c>
      <c r="F29">
        <v>2</v>
      </c>
      <c r="G29">
        <v>14</v>
      </c>
      <c r="M29" t="str">
        <f>B223</f>
        <v>Conocer centro</v>
      </c>
      <c r="N29">
        <f>D223</f>
        <v>1</v>
      </c>
      <c r="O29" s="1">
        <f>D224</f>
        <v>0.111</v>
      </c>
      <c r="P29">
        <f>E223</f>
        <v>1</v>
      </c>
      <c r="Q29" s="1">
        <f>E224</f>
        <v>0.1</v>
      </c>
      <c r="R29">
        <f>F223</f>
        <v>0</v>
      </c>
      <c r="S29" s="1">
        <f>F224</f>
        <v>0</v>
      </c>
      <c r="T29" s="11"/>
    </row>
    <row r="30" spans="1:20" ht="45" customHeight="1" x14ac:dyDescent="0.3">
      <c r="C30" t="s">
        <v>245</v>
      </c>
      <c r="D30" s="1">
        <v>0.55600000000000005</v>
      </c>
      <c r="E30" s="1">
        <v>0.7</v>
      </c>
      <c r="F30" s="1">
        <v>0.4</v>
      </c>
      <c r="G30" s="1">
        <v>0.58299999999999996</v>
      </c>
      <c r="L30" t="str">
        <f>A241</f>
        <v>Formaciónprofesorado_R</v>
      </c>
      <c r="M30" t="str">
        <f>B241</f>
        <v>Si (experiencia, curso)</v>
      </c>
      <c r="N30" s="2">
        <f>D241</f>
        <v>6</v>
      </c>
      <c r="O30" s="1">
        <f>D242</f>
        <v>0.66700000000000004</v>
      </c>
      <c r="P30">
        <f>E241</f>
        <v>6</v>
      </c>
      <c r="Q30" s="1">
        <f>E242</f>
        <v>0.6</v>
      </c>
      <c r="R30" s="2">
        <f>F241</f>
        <v>2</v>
      </c>
      <c r="S30" s="1">
        <f>F242</f>
        <v>0.4</v>
      </c>
      <c r="T30" s="11" t="str">
        <f>CONCATENATE("Chi-cuadrado(",C252,")=",B252,";","p-valor=",ROUND(E252,3))</f>
        <v>Chi-cuadrado(4)=4,267;p-valor=0,42</v>
      </c>
    </row>
    <row r="31" spans="1:20" x14ac:dyDescent="0.3">
      <c r="B31" t="s">
        <v>29</v>
      </c>
      <c r="C31" t="s">
        <v>26</v>
      </c>
      <c r="D31">
        <v>0</v>
      </c>
      <c r="E31">
        <v>1</v>
      </c>
      <c r="F31">
        <v>0</v>
      </c>
      <c r="G31">
        <v>1</v>
      </c>
      <c r="M31" t="str">
        <f>B243</f>
        <v>No</v>
      </c>
      <c r="N31" s="2">
        <f>D243</f>
        <v>3</v>
      </c>
      <c r="O31" s="1">
        <f>D244</f>
        <v>0.33300000000000002</v>
      </c>
      <c r="P31">
        <f>E243</f>
        <v>4</v>
      </c>
      <c r="Q31" s="1">
        <f>E244</f>
        <v>0.4</v>
      </c>
      <c r="R31">
        <f>F243</f>
        <v>2</v>
      </c>
      <c r="S31" s="1">
        <f>F244</f>
        <v>0.4</v>
      </c>
      <c r="T31" s="11"/>
    </row>
    <row r="32" spans="1:20" ht="15" customHeight="1" x14ac:dyDescent="0.3">
      <c r="C32" t="s">
        <v>245</v>
      </c>
      <c r="D32" s="1">
        <v>0</v>
      </c>
      <c r="E32" s="1">
        <v>0.1</v>
      </c>
      <c r="F32" s="1">
        <v>0</v>
      </c>
      <c r="G32" s="1">
        <v>4.2000000000000003E-2</v>
      </c>
      <c r="M32" t="str">
        <f>B245</f>
        <v>Regular</v>
      </c>
      <c r="N32" s="2">
        <f>D245</f>
        <v>0</v>
      </c>
      <c r="O32" s="1">
        <f>D246</f>
        <v>0</v>
      </c>
      <c r="P32">
        <f>E245</f>
        <v>0</v>
      </c>
      <c r="Q32" s="1">
        <f>E246</f>
        <v>0</v>
      </c>
      <c r="R32">
        <f>F245</f>
        <v>1</v>
      </c>
      <c r="S32" s="1">
        <f>F246</f>
        <v>0.2</v>
      </c>
      <c r="T32" s="11"/>
    </row>
    <row r="33" spans="1:20" ht="15" customHeight="1" x14ac:dyDescent="0.3">
      <c r="A33" t="s">
        <v>11</v>
      </c>
      <c r="C33" t="s">
        <v>26</v>
      </c>
      <c r="D33">
        <v>9</v>
      </c>
      <c r="E33">
        <v>10</v>
      </c>
      <c r="F33">
        <v>5</v>
      </c>
      <c r="G33">
        <v>24</v>
      </c>
      <c r="L33" t="str">
        <f>A263</f>
        <v>Necesidadesformativasprofesorado_R</v>
      </c>
      <c r="M33" t="str">
        <f>B263</f>
        <v>Formacion</v>
      </c>
      <c r="N33">
        <f>D263</f>
        <v>7</v>
      </c>
      <c r="O33" s="1">
        <f>D264</f>
        <v>0.77800000000000002</v>
      </c>
      <c r="P33">
        <f>E263</f>
        <v>6</v>
      </c>
      <c r="Q33" s="1">
        <f>E264</f>
        <v>0.85699999999999998</v>
      </c>
      <c r="R33">
        <f>F263</f>
        <v>4</v>
      </c>
      <c r="S33" s="1">
        <f>F264</f>
        <v>0.8</v>
      </c>
      <c r="T33" s="11" t="str">
        <f>CONCATENATE("Chi-cuadrado(",C274,")=",B274,";","p-valor=",ROUND(E274,3))</f>
        <v>Chi-cuadrado(4)=1,965;p-valor=0,916</v>
      </c>
    </row>
    <row r="34" spans="1:20" x14ac:dyDescent="0.3">
      <c r="C34" t="s">
        <v>245</v>
      </c>
      <c r="D34" s="1">
        <v>1</v>
      </c>
      <c r="E34" s="1">
        <v>1</v>
      </c>
      <c r="F34" s="1">
        <v>1</v>
      </c>
      <c r="G34" s="1">
        <v>1</v>
      </c>
      <c r="M34" t="str">
        <f>B265</f>
        <v>Conocer culturas</v>
      </c>
      <c r="N34">
        <f>D265</f>
        <v>1</v>
      </c>
      <c r="O34" s="1">
        <f>D266</f>
        <v>0.111</v>
      </c>
      <c r="P34">
        <f>E265</f>
        <v>1</v>
      </c>
      <c r="Q34" s="1">
        <f>E266</f>
        <v>0.14299999999999999</v>
      </c>
      <c r="R34">
        <f>F265</f>
        <v>0</v>
      </c>
      <c r="S34" s="1">
        <f>F266</f>
        <v>0</v>
      </c>
      <c r="T34" s="11"/>
    </row>
    <row r="35" spans="1:20" ht="15" customHeight="1" x14ac:dyDescent="0.3">
      <c r="M35" t="str">
        <f>B267</f>
        <v>Atención familias-alumnado</v>
      </c>
      <c r="N35">
        <f>D267</f>
        <v>1</v>
      </c>
      <c r="O35" s="1">
        <f>D268</f>
        <v>0.111</v>
      </c>
      <c r="P35">
        <f>E267</f>
        <v>0</v>
      </c>
      <c r="Q35" s="1">
        <f>E268</f>
        <v>0</v>
      </c>
      <c r="R35">
        <f>F267</f>
        <v>1</v>
      </c>
      <c r="S35" s="1">
        <f>F268</f>
        <v>0.2</v>
      </c>
      <c r="T35" s="11"/>
    </row>
    <row r="36" spans="1:20" ht="15" customHeight="1" x14ac:dyDescent="0.3">
      <c r="D36" t="s">
        <v>30</v>
      </c>
      <c r="L36" t="str">
        <f>A285</f>
        <v>Relaciónprofesoradofamilias_R</v>
      </c>
      <c r="M36" t="str">
        <f>B285</f>
        <v>Buena</v>
      </c>
      <c r="N36">
        <f>D285</f>
        <v>6</v>
      </c>
      <c r="O36" s="1">
        <f>D286</f>
        <v>0.66700000000000004</v>
      </c>
      <c r="P36">
        <f>E285</f>
        <v>8</v>
      </c>
      <c r="Q36" s="1">
        <f>E286</f>
        <v>0.8</v>
      </c>
      <c r="R36">
        <f>F285</f>
        <v>3</v>
      </c>
      <c r="S36" s="1">
        <f>F286</f>
        <v>0.6</v>
      </c>
      <c r="T36" s="11" t="str">
        <f>CONCATENATE("Chi-cuadrado(",C294,")=",B294,";","p-valor=",ROUND(E294,3))</f>
        <v>Chi-cuadrado(2)=0,766;p-valor=0,73</v>
      </c>
    </row>
    <row r="37" spans="1:20" ht="15" customHeight="1" x14ac:dyDescent="0.3">
      <c r="B37" t="s">
        <v>31</v>
      </c>
      <c r="C37" t="s">
        <v>32</v>
      </c>
      <c r="D37" t="s">
        <v>33</v>
      </c>
      <c r="E37" t="s">
        <v>34</v>
      </c>
      <c r="F37" t="s">
        <v>35</v>
      </c>
      <c r="G37" t="s">
        <v>36</v>
      </c>
      <c r="M37" t="str">
        <f>B287</f>
        <v>Ninguna</v>
      </c>
      <c r="N37">
        <f>D287</f>
        <v>3</v>
      </c>
      <c r="O37" s="1">
        <f>D288</f>
        <v>0.33300000000000002</v>
      </c>
      <c r="P37">
        <f>E287</f>
        <v>2</v>
      </c>
      <c r="Q37" s="1">
        <f>E288</f>
        <v>0.2</v>
      </c>
      <c r="R37">
        <f>F287</f>
        <v>2</v>
      </c>
      <c r="S37" s="1">
        <f>F288</f>
        <v>0.4</v>
      </c>
      <c r="T37" s="11"/>
    </row>
    <row r="38" spans="1:20" ht="45" customHeight="1" x14ac:dyDescent="0.3">
      <c r="A38" t="s">
        <v>37</v>
      </c>
      <c r="B38">
        <v>3.5409999999999999</v>
      </c>
      <c r="C38">
        <v>4</v>
      </c>
      <c r="D38">
        <v>0.47199999999999998</v>
      </c>
      <c r="E38">
        <v>0.51300000000000001</v>
      </c>
      <c r="L38" t="str">
        <f>A305</f>
        <v>Participaciónfamiliasencentro_R</v>
      </c>
      <c r="M38" t="str">
        <f>B305</f>
        <v>No hay</v>
      </c>
      <c r="N38">
        <f>D305</f>
        <v>8</v>
      </c>
      <c r="O38" s="1">
        <f>D306</f>
        <v>0.88900000000000001</v>
      </c>
      <c r="P38">
        <f>E305</f>
        <v>4</v>
      </c>
      <c r="Q38" s="1">
        <f>E306</f>
        <v>0.4</v>
      </c>
      <c r="R38">
        <f>F305</f>
        <v>4</v>
      </c>
      <c r="S38" s="1">
        <f>F306</f>
        <v>0.8</v>
      </c>
      <c r="T38" s="11" t="str">
        <f>CONCATENATE("Chi-cuadrado(",C316,")=",B316,";","p-valor=",ROUND(E316,3))</f>
        <v>Chi-cuadrado(4)=6,311;p-valor=0,197</v>
      </c>
    </row>
    <row r="39" spans="1:20" x14ac:dyDescent="0.3">
      <c r="A39" t="s">
        <v>38</v>
      </c>
      <c r="B39">
        <v>3.9710000000000001</v>
      </c>
      <c r="C39">
        <v>4</v>
      </c>
      <c r="D39">
        <v>0.41</v>
      </c>
      <c r="E39">
        <v>0.45900000000000002</v>
      </c>
      <c r="M39" t="str">
        <f>B307</f>
        <v>Diferencias de participacion</v>
      </c>
      <c r="N39">
        <f>D307</f>
        <v>1</v>
      </c>
      <c r="O39" s="1">
        <f>D308</f>
        <v>0.111</v>
      </c>
      <c r="P39">
        <f>E307</f>
        <v>4</v>
      </c>
      <c r="Q39" s="1">
        <f>E308</f>
        <v>0.4</v>
      </c>
      <c r="R39">
        <f>F307</f>
        <v>1</v>
      </c>
      <c r="S39" s="1">
        <f>F308</f>
        <v>0.2</v>
      </c>
      <c r="T39" s="11"/>
    </row>
    <row r="40" spans="1:20" ht="15" customHeight="1" x14ac:dyDescent="0.3">
      <c r="A40" t="s">
        <v>39</v>
      </c>
      <c r="B40">
        <v>3.7149999999999999</v>
      </c>
      <c r="E40">
        <v>0.45900000000000002</v>
      </c>
      <c r="M40" t="str">
        <f>B309</f>
        <v>No participan</v>
      </c>
      <c r="N40">
        <f>D309</f>
        <v>0</v>
      </c>
      <c r="O40" s="1">
        <f>D310</f>
        <v>0</v>
      </c>
      <c r="P40">
        <f>E309</f>
        <v>2</v>
      </c>
      <c r="Q40" s="1">
        <f>E310</f>
        <v>0.2</v>
      </c>
      <c r="R40">
        <f>F309</f>
        <v>0</v>
      </c>
      <c r="S40" s="1">
        <f>F310</f>
        <v>0</v>
      </c>
      <c r="T40" s="11"/>
    </row>
    <row r="41" spans="1:20" ht="45" customHeight="1" x14ac:dyDescent="0.3">
      <c r="A41" t="s">
        <v>40</v>
      </c>
      <c r="B41" t="s">
        <v>246</v>
      </c>
      <c r="C41">
        <v>1</v>
      </c>
      <c r="D41">
        <v>0.872</v>
      </c>
      <c r="E41">
        <v>1</v>
      </c>
      <c r="F41">
        <v>0.53200000000000003</v>
      </c>
      <c r="G41">
        <v>0.186</v>
      </c>
      <c r="L41" t="str">
        <f>A327</f>
        <v>Dificultadesrelaciónconfamilias_R</v>
      </c>
      <c r="M41" t="str">
        <f>B327</f>
        <v>No</v>
      </c>
      <c r="N41">
        <f>D327</f>
        <v>9</v>
      </c>
      <c r="O41" s="1">
        <f>D328</f>
        <v>1</v>
      </c>
      <c r="P41">
        <f>E327</f>
        <v>8</v>
      </c>
      <c r="Q41" s="1">
        <f>E328</f>
        <v>0.8</v>
      </c>
      <c r="R41">
        <f>F327</f>
        <v>5</v>
      </c>
      <c r="S41" s="1">
        <f>F328</f>
        <v>1</v>
      </c>
      <c r="T41" s="11" t="str">
        <f>CONCATENATE("Chi-cuadrado(",C336,")=",B336,";","p-valor=",ROUND(E336,3))</f>
        <v>Chi-cuadrado(2)=3,055;p-valor=0,33</v>
      </c>
    </row>
    <row r="42" spans="1:20" ht="15" customHeight="1" x14ac:dyDescent="0.3">
      <c r="A42" t="s">
        <v>41</v>
      </c>
      <c r="B42">
        <v>24</v>
      </c>
      <c r="M42" t="str">
        <f>B329</f>
        <v>Si</v>
      </c>
      <c r="N42">
        <f>D329</f>
        <v>0</v>
      </c>
      <c r="O42" s="1">
        <f>D330</f>
        <v>0</v>
      </c>
      <c r="P42">
        <f>E329</f>
        <v>2</v>
      </c>
      <c r="Q42" s="1">
        <f>E330</f>
        <v>0.2</v>
      </c>
      <c r="R42">
        <f>F329</f>
        <v>0</v>
      </c>
      <c r="S42" s="1">
        <f>F330</f>
        <v>0</v>
      </c>
      <c r="T42" s="11"/>
    </row>
    <row r="43" spans="1:20" ht="15" customHeight="1" x14ac:dyDescent="0.3">
      <c r="A43" t="s">
        <v>247</v>
      </c>
      <c r="L43" t="str">
        <f>A347</f>
        <v>Resoluciónproblemasfamilias_R</v>
      </c>
      <c r="M43" t="str">
        <f>B347</f>
        <v>Diálogo</v>
      </c>
      <c r="N43">
        <f>D347</f>
        <v>3</v>
      </c>
      <c r="O43" s="1">
        <f>D348</f>
        <v>0.75</v>
      </c>
      <c r="P43">
        <f>E347</f>
        <v>3</v>
      </c>
      <c r="Q43" s="1">
        <f>E348</f>
        <v>0.42899999999999999</v>
      </c>
      <c r="R43">
        <f>F347</f>
        <v>2</v>
      </c>
      <c r="S43" s="1">
        <f>F348</f>
        <v>0.4</v>
      </c>
      <c r="T43" s="11" t="str">
        <f>CONCATENATE("Chi-cuadrado(",C358,")=",B358,";","p-valor=",ROUND(E358,3))</f>
        <v>Chi-cuadrado(4)=2,582;p-valor=0,796</v>
      </c>
    </row>
    <row r="44" spans="1:20" x14ac:dyDescent="0.3">
      <c r="A44" t="s">
        <v>248</v>
      </c>
      <c r="M44" t="str">
        <f>B349</f>
        <v>Participación</v>
      </c>
      <c r="N44">
        <f>D349</f>
        <v>1</v>
      </c>
      <c r="O44" s="1">
        <f>D350</f>
        <v>0.25</v>
      </c>
      <c r="P44">
        <f>E349</f>
        <v>3</v>
      </c>
      <c r="Q44" s="1">
        <f>E350</f>
        <v>0.42899999999999999</v>
      </c>
      <c r="R44">
        <f>F349</f>
        <v>3</v>
      </c>
      <c r="S44" s="1">
        <f>F350</f>
        <v>0.6</v>
      </c>
      <c r="T44" s="11"/>
    </row>
    <row r="45" spans="1:20" ht="15" customHeight="1" x14ac:dyDescent="0.3">
      <c r="M45" t="str">
        <f>B351</f>
        <v>Integración (familias, horarios, etc...)</v>
      </c>
      <c r="N45">
        <f>D351</f>
        <v>0</v>
      </c>
      <c r="O45" s="1">
        <f>D352</f>
        <v>0</v>
      </c>
      <c r="P45" s="2">
        <f>E351</f>
        <v>1</v>
      </c>
      <c r="Q45" s="1">
        <f>E352</f>
        <v>0.14299999999999999</v>
      </c>
      <c r="R45">
        <f>F351</f>
        <v>0</v>
      </c>
      <c r="S45" s="1">
        <f>F352</f>
        <v>0</v>
      </c>
      <c r="T45" s="11"/>
    </row>
    <row r="46" spans="1:20" ht="15" customHeight="1" x14ac:dyDescent="0.3">
      <c r="D46" t="s">
        <v>22</v>
      </c>
      <c r="L46" t="str">
        <f>A369</f>
        <v>Opinióntratamientodiversidad_R</v>
      </c>
      <c r="M46" t="str">
        <f>B369</f>
        <v>Riqueza</v>
      </c>
      <c r="N46">
        <f>D369</f>
        <v>1</v>
      </c>
      <c r="O46" s="1">
        <f>D370</f>
        <v>0.111</v>
      </c>
      <c r="P46">
        <f>E369</f>
        <v>3</v>
      </c>
      <c r="Q46" s="1">
        <f>E370</f>
        <v>0.33300000000000002</v>
      </c>
      <c r="R46">
        <f>F369</f>
        <v>2</v>
      </c>
      <c r="S46" s="1">
        <f>F370</f>
        <v>0.4</v>
      </c>
      <c r="T46" s="11" t="str">
        <f>CONCATENATE("Chi-cuadrado(",C378,")=",B378,";","p-valor=",ROUND(E378,3))</f>
        <v>Chi-cuadrado(2)=1,794;p-valor=0,572</v>
      </c>
    </row>
    <row r="47" spans="1:20" ht="15" customHeight="1" x14ac:dyDescent="0.3">
      <c r="E47" t="s">
        <v>241</v>
      </c>
      <c r="M47" t="str">
        <f>B371</f>
        <v>Aprendizaje</v>
      </c>
      <c r="N47">
        <f>D371</f>
        <v>8</v>
      </c>
      <c r="O47" s="1">
        <f>D372</f>
        <v>0.88900000000000001</v>
      </c>
      <c r="P47">
        <f>E371</f>
        <v>6</v>
      </c>
      <c r="Q47" s="1">
        <f>E372</f>
        <v>0.66700000000000004</v>
      </c>
      <c r="R47">
        <f>F371</f>
        <v>3</v>
      </c>
      <c r="S47" s="1">
        <f>F372</f>
        <v>0.6</v>
      </c>
      <c r="T47" s="11"/>
    </row>
    <row r="48" spans="1:20" ht="15" customHeight="1" x14ac:dyDescent="0.3">
      <c r="D48" t="s">
        <v>242</v>
      </c>
      <c r="E48" t="s">
        <v>243</v>
      </c>
      <c r="F48" t="s">
        <v>244</v>
      </c>
      <c r="G48" t="s">
        <v>11</v>
      </c>
      <c r="L48" t="str">
        <f>A389</f>
        <v>Observaciones_R</v>
      </c>
      <c r="M48" t="str">
        <f>B389</f>
        <v>Integración</v>
      </c>
      <c r="N48">
        <f>D389</f>
        <v>0</v>
      </c>
      <c r="O48" s="1">
        <f>D390</f>
        <v>0</v>
      </c>
      <c r="P48">
        <f>E389</f>
        <v>0</v>
      </c>
      <c r="Q48" s="1">
        <f>E390</f>
        <v>0</v>
      </c>
      <c r="R48">
        <f>F389</f>
        <v>1</v>
      </c>
      <c r="S48" s="1">
        <f>F390</f>
        <v>1</v>
      </c>
      <c r="T48" s="11" t="str">
        <f>CONCATENATE("Chi-cuadrado(",C398,")=",B398,";","p-valor=",ROUND(E398,3))</f>
        <v>Chi-cuadrado(2)=6;p-valor=0,333</v>
      </c>
    </row>
    <row r="49" spans="1:20" x14ac:dyDescent="0.3">
      <c r="A49" t="s">
        <v>97</v>
      </c>
      <c r="B49" t="s">
        <v>43</v>
      </c>
      <c r="C49" t="s">
        <v>26</v>
      </c>
      <c r="D49">
        <v>9</v>
      </c>
      <c r="E49">
        <v>9</v>
      </c>
      <c r="F49">
        <v>5</v>
      </c>
      <c r="G49">
        <v>23</v>
      </c>
      <c r="M49" t="str">
        <f>B391</f>
        <v>Igualdad (no discriminación)</v>
      </c>
      <c r="N49">
        <f>D391</f>
        <v>1</v>
      </c>
      <c r="O49" s="1">
        <f>D392</f>
        <v>1</v>
      </c>
      <c r="P49">
        <f>E391</f>
        <v>4</v>
      </c>
      <c r="Q49" s="1">
        <f>E392</f>
        <v>1</v>
      </c>
      <c r="R49">
        <f>F391</f>
        <v>0</v>
      </c>
      <c r="S49" s="1">
        <f>F392</f>
        <v>0</v>
      </c>
      <c r="T49" s="11"/>
    </row>
    <row r="50" spans="1:20" ht="15" customHeight="1" x14ac:dyDescent="0.3">
      <c r="C50" t="s">
        <v>245</v>
      </c>
      <c r="D50" s="1">
        <v>1</v>
      </c>
      <c r="E50" s="1">
        <v>0.9</v>
      </c>
      <c r="F50" s="1">
        <v>1</v>
      </c>
      <c r="G50" s="1">
        <v>0.95799999999999996</v>
      </c>
      <c r="O50" s="1"/>
      <c r="Q50" s="1"/>
      <c r="S50" s="1"/>
      <c r="T50" s="3"/>
    </row>
    <row r="51" spans="1:20" x14ac:dyDescent="0.3">
      <c r="B51" t="s">
        <v>98</v>
      </c>
      <c r="C51" t="s">
        <v>26</v>
      </c>
      <c r="D51">
        <v>0</v>
      </c>
      <c r="E51">
        <v>1</v>
      </c>
      <c r="F51">
        <v>0</v>
      </c>
      <c r="G51">
        <v>1</v>
      </c>
    </row>
    <row r="52" spans="1:20" x14ac:dyDescent="0.3">
      <c r="C52" t="s">
        <v>245</v>
      </c>
      <c r="D52" s="1">
        <v>0</v>
      </c>
      <c r="E52" s="1">
        <v>0.1</v>
      </c>
      <c r="F52" s="1">
        <v>0</v>
      </c>
      <c r="G52" s="1">
        <v>4.2000000000000003E-2</v>
      </c>
    </row>
    <row r="53" spans="1:20" x14ac:dyDescent="0.3">
      <c r="A53" t="s">
        <v>11</v>
      </c>
      <c r="C53" t="s">
        <v>26</v>
      </c>
      <c r="D53">
        <v>9</v>
      </c>
      <c r="E53">
        <v>10</v>
      </c>
      <c r="F53">
        <v>5</v>
      </c>
      <c r="G53">
        <v>24</v>
      </c>
    </row>
    <row r="54" spans="1:20" x14ac:dyDescent="0.3">
      <c r="C54" t="s">
        <v>245</v>
      </c>
      <c r="D54" s="1">
        <v>1</v>
      </c>
      <c r="E54" s="1">
        <v>1</v>
      </c>
      <c r="F54" s="1">
        <v>1</v>
      </c>
      <c r="G54" s="1">
        <v>1</v>
      </c>
    </row>
    <row r="56" spans="1:20" x14ac:dyDescent="0.3">
      <c r="D56" s="1" t="s">
        <v>30</v>
      </c>
      <c r="E56" s="1"/>
      <c r="F56" s="1"/>
      <c r="G56" s="1"/>
    </row>
    <row r="57" spans="1:20" x14ac:dyDescent="0.3">
      <c r="B57" t="s">
        <v>31</v>
      </c>
      <c r="C57" t="s">
        <v>32</v>
      </c>
      <c r="D57" t="s">
        <v>33</v>
      </c>
      <c r="E57" t="s">
        <v>34</v>
      </c>
      <c r="F57" t="s">
        <v>35</v>
      </c>
      <c r="G57" t="s">
        <v>36</v>
      </c>
    </row>
    <row r="58" spans="1:20" x14ac:dyDescent="0.3">
      <c r="A58" t="s">
        <v>37</v>
      </c>
      <c r="B58">
        <v>1.4610000000000001</v>
      </c>
      <c r="C58">
        <v>2</v>
      </c>
      <c r="D58" s="1">
        <v>0.48199999999999998</v>
      </c>
      <c r="E58" s="1">
        <v>1</v>
      </c>
      <c r="F58" s="1"/>
      <c r="G58" s="1"/>
    </row>
    <row r="59" spans="1:20" x14ac:dyDescent="0.3">
      <c r="A59" t="s">
        <v>38</v>
      </c>
      <c r="B59">
        <v>1.8120000000000001</v>
      </c>
      <c r="C59">
        <v>2</v>
      </c>
      <c r="D59">
        <v>0.40400000000000003</v>
      </c>
      <c r="E59">
        <v>1</v>
      </c>
    </row>
    <row r="60" spans="1:20" x14ac:dyDescent="0.3">
      <c r="A60" t="s">
        <v>39</v>
      </c>
      <c r="B60">
        <v>1.585</v>
      </c>
      <c r="E60">
        <v>1</v>
      </c>
    </row>
    <row r="61" spans="1:20" x14ac:dyDescent="0.3">
      <c r="A61" t="s">
        <v>40</v>
      </c>
      <c r="B61" t="s">
        <v>249</v>
      </c>
      <c r="C61">
        <v>1</v>
      </c>
      <c r="D61">
        <v>0.82299999999999995</v>
      </c>
      <c r="E61">
        <v>1</v>
      </c>
      <c r="F61">
        <v>0.625</v>
      </c>
      <c r="G61">
        <v>0.41699999999999998</v>
      </c>
    </row>
    <row r="62" spans="1:20" x14ac:dyDescent="0.3">
      <c r="A62" t="s">
        <v>41</v>
      </c>
      <c r="B62">
        <v>24</v>
      </c>
    </row>
    <row r="63" spans="1:20" x14ac:dyDescent="0.3">
      <c r="A63" t="s">
        <v>250</v>
      </c>
    </row>
    <row r="64" spans="1:20" x14ac:dyDescent="0.3">
      <c r="A64" t="s">
        <v>251</v>
      </c>
    </row>
    <row r="66" spans="1:7" x14ac:dyDescent="0.3">
      <c r="D66" t="s">
        <v>22</v>
      </c>
    </row>
    <row r="67" spans="1:7" x14ac:dyDescent="0.3">
      <c r="E67" t="s">
        <v>241</v>
      </c>
    </row>
    <row r="68" spans="1:7" x14ac:dyDescent="0.3">
      <c r="D68" t="s">
        <v>242</v>
      </c>
      <c r="E68" t="s">
        <v>243</v>
      </c>
      <c r="F68" t="s">
        <v>244</v>
      </c>
      <c r="G68" t="s">
        <v>11</v>
      </c>
    </row>
    <row r="69" spans="1:7" x14ac:dyDescent="0.3">
      <c r="A69" t="s">
        <v>102</v>
      </c>
      <c r="B69" t="s">
        <v>44</v>
      </c>
      <c r="C69" t="s">
        <v>26</v>
      </c>
      <c r="D69">
        <v>5</v>
      </c>
      <c r="E69">
        <v>4</v>
      </c>
      <c r="F69">
        <v>3</v>
      </c>
      <c r="G69">
        <v>12</v>
      </c>
    </row>
    <row r="70" spans="1:7" x14ac:dyDescent="0.3">
      <c r="C70" t="s">
        <v>245</v>
      </c>
      <c r="D70" s="1">
        <v>0.71399999999999997</v>
      </c>
      <c r="E70" s="1">
        <v>0.44400000000000001</v>
      </c>
      <c r="F70" s="1">
        <v>0.75</v>
      </c>
      <c r="G70" s="1">
        <v>0.6</v>
      </c>
    </row>
    <row r="71" spans="1:7" x14ac:dyDescent="0.3">
      <c r="B71" t="s">
        <v>45</v>
      </c>
      <c r="C71" t="s">
        <v>26</v>
      </c>
      <c r="D71">
        <v>2</v>
      </c>
      <c r="E71">
        <v>1</v>
      </c>
      <c r="F71">
        <v>0</v>
      </c>
      <c r="G71">
        <v>3</v>
      </c>
    </row>
    <row r="72" spans="1:7" x14ac:dyDescent="0.3">
      <c r="C72" t="s">
        <v>245</v>
      </c>
      <c r="D72" s="1">
        <v>0.28599999999999998</v>
      </c>
      <c r="E72" s="1">
        <v>0.111</v>
      </c>
      <c r="F72" s="1">
        <v>0</v>
      </c>
      <c r="G72" s="1">
        <v>0.15</v>
      </c>
    </row>
    <row r="73" spans="1:7" x14ac:dyDescent="0.3">
      <c r="B73" t="s">
        <v>46</v>
      </c>
      <c r="C73" t="s">
        <v>26</v>
      </c>
      <c r="D73">
        <v>0</v>
      </c>
      <c r="E73">
        <v>4</v>
      </c>
      <c r="F73">
        <v>1</v>
      </c>
      <c r="G73">
        <v>5</v>
      </c>
    </row>
    <row r="74" spans="1:7" x14ac:dyDescent="0.3">
      <c r="C74" t="s">
        <v>245</v>
      </c>
      <c r="D74" s="1">
        <v>0</v>
      </c>
      <c r="E74" s="1">
        <v>0.44400000000000001</v>
      </c>
      <c r="F74" s="1">
        <v>0.25</v>
      </c>
      <c r="G74" s="1">
        <v>0.25</v>
      </c>
    </row>
    <row r="75" spans="1:7" x14ac:dyDescent="0.3">
      <c r="A75" t="s">
        <v>11</v>
      </c>
      <c r="C75" t="s">
        <v>26</v>
      </c>
      <c r="D75">
        <v>7</v>
      </c>
      <c r="E75">
        <v>9</v>
      </c>
      <c r="F75">
        <v>4</v>
      </c>
      <c r="G75">
        <v>20</v>
      </c>
    </row>
    <row r="76" spans="1:7" x14ac:dyDescent="0.3">
      <c r="C76" t="s">
        <v>245</v>
      </c>
      <c r="D76" s="1">
        <v>1</v>
      </c>
      <c r="E76" s="1">
        <v>1</v>
      </c>
      <c r="F76" s="1">
        <v>1</v>
      </c>
      <c r="G76" s="1">
        <v>1</v>
      </c>
    </row>
    <row r="78" spans="1:7" x14ac:dyDescent="0.3">
      <c r="D78" s="1" t="s">
        <v>30</v>
      </c>
      <c r="E78" s="1"/>
      <c r="F78" s="1"/>
      <c r="G78" s="1"/>
    </row>
    <row r="79" spans="1:7" x14ac:dyDescent="0.3">
      <c r="B79" t="s">
        <v>31</v>
      </c>
      <c r="C79" t="s">
        <v>32</v>
      </c>
      <c r="D79" t="s">
        <v>33</v>
      </c>
      <c r="E79" t="s">
        <v>34</v>
      </c>
      <c r="F79" t="s">
        <v>35</v>
      </c>
      <c r="G79" t="s">
        <v>36</v>
      </c>
    </row>
    <row r="80" spans="1:7" x14ac:dyDescent="0.3">
      <c r="A80" t="s">
        <v>37</v>
      </c>
      <c r="B80">
        <v>5.327</v>
      </c>
      <c r="C80">
        <v>4</v>
      </c>
      <c r="D80" s="1">
        <v>0.255</v>
      </c>
      <c r="E80" s="1">
        <v>0.314</v>
      </c>
      <c r="F80" s="1"/>
      <c r="G80" s="1"/>
    </row>
    <row r="81" spans="1:7" x14ac:dyDescent="0.3">
      <c r="A81" t="s">
        <v>38</v>
      </c>
      <c r="B81">
        <v>7.2619999999999996</v>
      </c>
      <c r="C81">
        <v>4</v>
      </c>
      <c r="D81">
        <v>0.123</v>
      </c>
      <c r="E81">
        <v>0.214</v>
      </c>
    </row>
    <row r="82" spans="1:7" x14ac:dyDescent="0.3">
      <c r="A82" t="s">
        <v>39</v>
      </c>
      <c r="B82">
        <v>4.9550000000000001</v>
      </c>
      <c r="E82">
        <v>0.29499999999999998</v>
      </c>
    </row>
    <row r="83" spans="1:7" x14ac:dyDescent="0.3">
      <c r="A83" t="s">
        <v>40</v>
      </c>
      <c r="B83" t="s">
        <v>252</v>
      </c>
      <c r="C83">
        <v>1</v>
      </c>
      <c r="D83">
        <v>0.49299999999999999</v>
      </c>
      <c r="E83">
        <v>0.60799999999999998</v>
      </c>
      <c r="F83">
        <v>0.308</v>
      </c>
      <c r="G83">
        <v>0.111</v>
      </c>
    </row>
    <row r="84" spans="1:7" x14ac:dyDescent="0.3">
      <c r="A84" t="s">
        <v>41</v>
      </c>
      <c r="B84">
        <v>20</v>
      </c>
    </row>
    <row r="85" spans="1:7" x14ac:dyDescent="0.3">
      <c r="A85" t="s">
        <v>253</v>
      </c>
    </row>
    <row r="86" spans="1:7" x14ac:dyDescent="0.3">
      <c r="A86" t="s">
        <v>254</v>
      </c>
    </row>
    <row r="88" spans="1:7" x14ac:dyDescent="0.3">
      <c r="D88" t="s">
        <v>22</v>
      </c>
    </row>
    <row r="89" spans="1:7" x14ac:dyDescent="0.3">
      <c r="E89" t="s">
        <v>241</v>
      </c>
    </row>
    <row r="90" spans="1:7" x14ac:dyDescent="0.3">
      <c r="D90" t="s">
        <v>242</v>
      </c>
      <c r="E90" t="s">
        <v>243</v>
      </c>
      <c r="F90" t="s">
        <v>244</v>
      </c>
      <c r="G90" t="s">
        <v>11</v>
      </c>
    </row>
    <row r="91" spans="1:7" x14ac:dyDescent="0.3">
      <c r="A91" t="s">
        <v>106</v>
      </c>
      <c r="B91" t="s">
        <v>50</v>
      </c>
      <c r="C91" t="s">
        <v>26</v>
      </c>
      <c r="D91">
        <v>0</v>
      </c>
      <c r="E91">
        <v>3</v>
      </c>
      <c r="F91">
        <v>0</v>
      </c>
      <c r="G91">
        <v>3</v>
      </c>
    </row>
    <row r="92" spans="1:7" x14ac:dyDescent="0.3">
      <c r="C92" t="s">
        <v>245</v>
      </c>
      <c r="D92" s="1">
        <v>0</v>
      </c>
      <c r="E92" s="1">
        <v>0.3</v>
      </c>
      <c r="F92" s="1">
        <v>0</v>
      </c>
      <c r="G92" s="1">
        <v>0.125</v>
      </c>
    </row>
    <row r="93" spans="1:7" x14ac:dyDescent="0.3">
      <c r="B93" t="s">
        <v>51</v>
      </c>
      <c r="C93" t="s">
        <v>26</v>
      </c>
      <c r="D93">
        <v>1</v>
      </c>
      <c r="E93">
        <v>4</v>
      </c>
      <c r="F93">
        <v>1</v>
      </c>
      <c r="G93">
        <v>6</v>
      </c>
    </row>
    <row r="94" spans="1:7" x14ac:dyDescent="0.3">
      <c r="C94" t="s">
        <v>245</v>
      </c>
      <c r="D94" s="1">
        <v>0.111</v>
      </c>
      <c r="E94" s="1">
        <v>0.4</v>
      </c>
      <c r="F94" s="1">
        <v>0.2</v>
      </c>
      <c r="G94" s="1">
        <v>0.25</v>
      </c>
    </row>
    <row r="95" spans="1:7" x14ac:dyDescent="0.3">
      <c r="B95" t="s">
        <v>52</v>
      </c>
      <c r="C95" t="s">
        <v>26</v>
      </c>
      <c r="D95">
        <v>7</v>
      </c>
      <c r="E95">
        <v>2</v>
      </c>
      <c r="F95">
        <v>3</v>
      </c>
      <c r="G95">
        <v>12</v>
      </c>
    </row>
    <row r="96" spans="1:7" x14ac:dyDescent="0.3">
      <c r="C96" t="s">
        <v>245</v>
      </c>
      <c r="D96" s="1">
        <v>0.77800000000000002</v>
      </c>
      <c r="E96" s="1">
        <v>0.2</v>
      </c>
      <c r="F96" s="1">
        <v>0.6</v>
      </c>
      <c r="G96" s="1">
        <v>0.5</v>
      </c>
    </row>
    <row r="97" spans="1:7" x14ac:dyDescent="0.3">
      <c r="B97" t="s">
        <v>53</v>
      </c>
      <c r="C97" t="s">
        <v>26</v>
      </c>
      <c r="D97">
        <v>1</v>
      </c>
      <c r="E97">
        <v>1</v>
      </c>
      <c r="F97">
        <v>1</v>
      </c>
      <c r="G97">
        <v>3</v>
      </c>
    </row>
    <row r="98" spans="1:7" x14ac:dyDescent="0.3">
      <c r="C98" t="s">
        <v>245</v>
      </c>
      <c r="D98" s="1">
        <v>0.111</v>
      </c>
      <c r="E98" s="1">
        <v>0.1</v>
      </c>
      <c r="F98" s="1">
        <v>0.2</v>
      </c>
      <c r="G98" s="1">
        <v>0.125</v>
      </c>
    </row>
    <row r="99" spans="1:7" x14ac:dyDescent="0.3">
      <c r="A99" t="s">
        <v>11</v>
      </c>
      <c r="C99" t="s">
        <v>26</v>
      </c>
      <c r="D99">
        <v>9</v>
      </c>
      <c r="E99">
        <v>10</v>
      </c>
      <c r="F99">
        <v>5</v>
      </c>
      <c r="G99">
        <v>24</v>
      </c>
    </row>
    <row r="100" spans="1:7" x14ac:dyDescent="0.3">
      <c r="C100" t="s">
        <v>245</v>
      </c>
      <c r="D100" s="1">
        <v>1</v>
      </c>
      <c r="E100" s="1">
        <v>1</v>
      </c>
      <c r="F100" s="1">
        <v>1</v>
      </c>
      <c r="G100" s="1">
        <v>1</v>
      </c>
    </row>
    <row r="102" spans="1:7" x14ac:dyDescent="0.3">
      <c r="D102" s="1" t="s">
        <v>30</v>
      </c>
      <c r="E102" s="1"/>
      <c r="F102" s="1"/>
      <c r="G102" s="1"/>
    </row>
    <row r="103" spans="1:7" x14ac:dyDescent="0.3">
      <c r="B103" t="s">
        <v>31</v>
      </c>
      <c r="C103" t="s">
        <v>32</v>
      </c>
      <c r="D103" t="s">
        <v>33</v>
      </c>
      <c r="E103" t="s">
        <v>34</v>
      </c>
      <c r="F103" t="s">
        <v>35</v>
      </c>
      <c r="G103" t="s">
        <v>36</v>
      </c>
    </row>
    <row r="104" spans="1:7" x14ac:dyDescent="0.3">
      <c r="A104" t="s">
        <v>37</v>
      </c>
      <c r="B104">
        <v>9.4220000000000006</v>
      </c>
      <c r="C104">
        <v>6</v>
      </c>
      <c r="D104" s="1">
        <v>0.151</v>
      </c>
      <c r="E104" s="1">
        <v>0.14199999999999999</v>
      </c>
      <c r="F104" s="1"/>
      <c r="G104" s="1"/>
    </row>
    <row r="105" spans="1:7" x14ac:dyDescent="0.3">
      <c r="A105" t="s">
        <v>38</v>
      </c>
      <c r="B105">
        <v>10.817</v>
      </c>
      <c r="C105">
        <v>6</v>
      </c>
      <c r="D105">
        <v>9.4E-2</v>
      </c>
      <c r="E105">
        <v>0.16300000000000001</v>
      </c>
    </row>
    <row r="106" spans="1:7" x14ac:dyDescent="0.3">
      <c r="A106" t="s">
        <v>39</v>
      </c>
      <c r="B106">
        <v>8.4979999999999993</v>
      </c>
      <c r="E106">
        <v>0.129</v>
      </c>
    </row>
    <row r="107" spans="1:7" x14ac:dyDescent="0.3">
      <c r="A107" t="s">
        <v>40</v>
      </c>
      <c r="B107" t="s">
        <v>255</v>
      </c>
      <c r="C107">
        <v>1</v>
      </c>
      <c r="D107">
        <v>0.63900000000000001</v>
      </c>
      <c r="E107">
        <v>0.76100000000000001</v>
      </c>
      <c r="F107">
        <v>0.379</v>
      </c>
      <c r="G107">
        <v>0.109</v>
      </c>
    </row>
    <row r="108" spans="1:7" x14ac:dyDescent="0.3">
      <c r="A108" t="s">
        <v>41</v>
      </c>
      <c r="B108">
        <v>24</v>
      </c>
    </row>
    <row r="109" spans="1:7" x14ac:dyDescent="0.3">
      <c r="A109" t="s">
        <v>256</v>
      </c>
    </row>
    <row r="110" spans="1:7" x14ac:dyDescent="0.3">
      <c r="A110" t="s">
        <v>257</v>
      </c>
    </row>
    <row r="112" spans="1:7" x14ac:dyDescent="0.3">
      <c r="D112" t="s">
        <v>22</v>
      </c>
    </row>
    <row r="113" spans="1:7" x14ac:dyDescent="0.3">
      <c r="E113" t="s">
        <v>241</v>
      </c>
    </row>
    <row r="114" spans="1:7" x14ac:dyDescent="0.3">
      <c r="D114" t="s">
        <v>242</v>
      </c>
      <c r="E114" t="s">
        <v>243</v>
      </c>
      <c r="F114" t="s">
        <v>244</v>
      </c>
      <c r="G114" t="s">
        <v>11</v>
      </c>
    </row>
    <row r="115" spans="1:7" x14ac:dyDescent="0.3">
      <c r="A115" t="s">
        <v>48</v>
      </c>
      <c r="B115" t="s">
        <v>47</v>
      </c>
      <c r="C115" t="s">
        <v>26</v>
      </c>
      <c r="D115">
        <v>6</v>
      </c>
      <c r="E115">
        <v>5</v>
      </c>
      <c r="F115">
        <v>4</v>
      </c>
      <c r="G115">
        <v>15</v>
      </c>
    </row>
    <row r="116" spans="1:7" x14ac:dyDescent="0.3">
      <c r="C116" t="s">
        <v>245</v>
      </c>
      <c r="D116" s="1">
        <v>0.66700000000000004</v>
      </c>
      <c r="E116" s="1">
        <v>0.5</v>
      </c>
      <c r="F116" s="1">
        <v>0.8</v>
      </c>
      <c r="G116" s="1">
        <v>0.625</v>
      </c>
    </row>
    <row r="117" spans="1:7" x14ac:dyDescent="0.3">
      <c r="B117" t="s">
        <v>110</v>
      </c>
      <c r="C117" t="s">
        <v>26</v>
      </c>
      <c r="D117">
        <v>3</v>
      </c>
      <c r="E117">
        <v>4</v>
      </c>
      <c r="F117">
        <v>1</v>
      </c>
      <c r="G117">
        <v>8</v>
      </c>
    </row>
    <row r="118" spans="1:7" x14ac:dyDescent="0.3">
      <c r="C118" t="s">
        <v>245</v>
      </c>
      <c r="D118" s="1">
        <v>0.33300000000000002</v>
      </c>
      <c r="E118" s="1">
        <v>0.4</v>
      </c>
      <c r="F118" s="1">
        <v>0.2</v>
      </c>
      <c r="G118" s="1">
        <v>0.33300000000000002</v>
      </c>
    </row>
    <row r="119" spans="1:7" x14ac:dyDescent="0.3">
      <c r="B119" t="s">
        <v>49</v>
      </c>
      <c r="C119" t="s">
        <v>26</v>
      </c>
      <c r="D119">
        <v>0</v>
      </c>
      <c r="E119">
        <v>1</v>
      </c>
      <c r="F119">
        <v>0</v>
      </c>
      <c r="G119">
        <v>1</v>
      </c>
    </row>
    <row r="120" spans="1:7" x14ac:dyDescent="0.3">
      <c r="C120" t="s">
        <v>245</v>
      </c>
      <c r="D120" s="1">
        <v>0</v>
      </c>
      <c r="E120" s="1">
        <v>0.1</v>
      </c>
      <c r="F120" s="1">
        <v>0</v>
      </c>
      <c r="G120" s="1">
        <v>4.2000000000000003E-2</v>
      </c>
    </row>
    <row r="121" spans="1:7" x14ac:dyDescent="0.3">
      <c r="A121" t="s">
        <v>11</v>
      </c>
      <c r="C121" t="s">
        <v>26</v>
      </c>
      <c r="D121">
        <v>9</v>
      </c>
      <c r="E121">
        <v>10</v>
      </c>
      <c r="F121">
        <v>5</v>
      </c>
      <c r="G121">
        <v>24</v>
      </c>
    </row>
    <row r="122" spans="1:7" x14ac:dyDescent="0.3">
      <c r="C122" t="s">
        <v>245</v>
      </c>
      <c r="D122" s="1">
        <v>1</v>
      </c>
      <c r="E122" s="1">
        <v>1</v>
      </c>
      <c r="F122" s="1">
        <v>1</v>
      </c>
      <c r="G122" s="1">
        <v>1</v>
      </c>
    </row>
    <row r="124" spans="1:7" x14ac:dyDescent="0.3">
      <c r="D124" s="1" t="s">
        <v>30</v>
      </c>
      <c r="E124" s="1"/>
      <c r="F124" s="1"/>
      <c r="G124" s="1"/>
    </row>
    <row r="125" spans="1:7" x14ac:dyDescent="0.3">
      <c r="B125" t="s">
        <v>31</v>
      </c>
      <c r="C125" t="s">
        <v>32</v>
      </c>
      <c r="D125" t="s">
        <v>33</v>
      </c>
      <c r="E125" t="s">
        <v>34</v>
      </c>
      <c r="F125" t="s">
        <v>35</v>
      </c>
      <c r="G125" t="s">
        <v>36</v>
      </c>
    </row>
    <row r="126" spans="1:7" x14ac:dyDescent="0.3">
      <c r="A126" t="s">
        <v>37</v>
      </c>
      <c r="B126">
        <v>2.3199999999999998</v>
      </c>
      <c r="C126">
        <v>4</v>
      </c>
      <c r="D126" s="1">
        <v>0.67700000000000005</v>
      </c>
      <c r="E126" s="1">
        <v>0.84399999999999997</v>
      </c>
      <c r="F126" s="1"/>
      <c r="G126" s="1"/>
    </row>
    <row r="127" spans="1:7" x14ac:dyDescent="0.3">
      <c r="A127" t="s">
        <v>38</v>
      </c>
      <c r="B127">
        <v>2.706</v>
      </c>
      <c r="C127">
        <v>4</v>
      </c>
      <c r="D127">
        <v>0.60799999999999998</v>
      </c>
      <c r="E127">
        <v>0.84399999999999997</v>
      </c>
    </row>
    <row r="128" spans="1:7" x14ac:dyDescent="0.3">
      <c r="A128" t="s">
        <v>39</v>
      </c>
      <c r="B128">
        <v>2.4830000000000001</v>
      </c>
      <c r="D128" s="1"/>
      <c r="E128" s="1">
        <v>0.88900000000000001</v>
      </c>
      <c r="F128" s="1"/>
      <c r="G128" s="1"/>
    </row>
    <row r="129" spans="1:7" x14ac:dyDescent="0.3">
      <c r="A129" t="s">
        <v>40</v>
      </c>
      <c r="B129" t="s">
        <v>258</v>
      </c>
      <c r="C129">
        <v>1</v>
      </c>
      <c r="D129">
        <v>0.876</v>
      </c>
      <c r="E129">
        <v>1</v>
      </c>
      <c r="F129">
        <v>0.53500000000000003</v>
      </c>
      <c r="G129">
        <v>0.17899999999999999</v>
      </c>
    </row>
    <row r="130" spans="1:7" x14ac:dyDescent="0.3">
      <c r="A130" t="s">
        <v>41</v>
      </c>
      <c r="B130">
        <v>24</v>
      </c>
    </row>
    <row r="131" spans="1:7" x14ac:dyDescent="0.3">
      <c r="A131" t="s">
        <v>247</v>
      </c>
    </row>
    <row r="132" spans="1:7" x14ac:dyDescent="0.3">
      <c r="A132" t="s">
        <v>259</v>
      </c>
    </row>
    <row r="134" spans="1:7" x14ac:dyDescent="0.3">
      <c r="D134" t="s">
        <v>22</v>
      </c>
    </row>
    <row r="135" spans="1:7" x14ac:dyDescent="0.3">
      <c r="E135" t="s">
        <v>241</v>
      </c>
    </row>
    <row r="136" spans="1:7" x14ac:dyDescent="0.3">
      <c r="D136" t="s">
        <v>242</v>
      </c>
      <c r="E136" t="s">
        <v>243</v>
      </c>
      <c r="F136" t="s">
        <v>244</v>
      </c>
      <c r="G136" t="s">
        <v>11</v>
      </c>
    </row>
    <row r="137" spans="1:7" x14ac:dyDescent="0.3">
      <c r="A137" t="s">
        <v>113</v>
      </c>
      <c r="B137" t="s">
        <v>42</v>
      </c>
      <c r="C137" t="s">
        <v>26</v>
      </c>
      <c r="D137">
        <v>5</v>
      </c>
      <c r="E137">
        <v>5</v>
      </c>
      <c r="F137">
        <v>4</v>
      </c>
      <c r="G137">
        <v>14</v>
      </c>
    </row>
    <row r="138" spans="1:7" x14ac:dyDescent="0.3">
      <c r="C138" t="s">
        <v>245</v>
      </c>
      <c r="D138" s="1">
        <v>0.55600000000000005</v>
      </c>
      <c r="E138" s="1">
        <v>0.5</v>
      </c>
      <c r="F138" s="1">
        <v>0.8</v>
      </c>
      <c r="G138" s="1">
        <v>0.58299999999999996</v>
      </c>
    </row>
    <row r="139" spans="1:7" x14ac:dyDescent="0.3">
      <c r="B139" t="s">
        <v>47</v>
      </c>
      <c r="C139" t="s">
        <v>26</v>
      </c>
      <c r="D139">
        <v>4</v>
      </c>
      <c r="E139">
        <v>5</v>
      </c>
      <c r="F139">
        <v>1</v>
      </c>
      <c r="G139">
        <v>10</v>
      </c>
    </row>
    <row r="140" spans="1:7" x14ac:dyDescent="0.3">
      <c r="C140" t="s">
        <v>245</v>
      </c>
      <c r="D140" s="1">
        <v>0.44400000000000001</v>
      </c>
      <c r="E140" s="1">
        <v>0.5</v>
      </c>
      <c r="F140" s="1">
        <v>0.2</v>
      </c>
      <c r="G140" s="1">
        <v>0.41699999999999998</v>
      </c>
    </row>
    <row r="141" spans="1:7" x14ac:dyDescent="0.3">
      <c r="A141" t="s">
        <v>11</v>
      </c>
      <c r="C141" t="s">
        <v>26</v>
      </c>
      <c r="D141">
        <v>9</v>
      </c>
      <c r="E141">
        <v>10</v>
      </c>
      <c r="F141">
        <v>5</v>
      </c>
      <c r="G141">
        <v>24</v>
      </c>
    </row>
    <row r="142" spans="1:7" x14ac:dyDescent="0.3">
      <c r="C142" t="s">
        <v>245</v>
      </c>
      <c r="D142" s="1">
        <v>1</v>
      </c>
      <c r="E142" s="1">
        <v>1</v>
      </c>
      <c r="F142" s="1">
        <v>1</v>
      </c>
      <c r="G142" s="1">
        <v>1</v>
      </c>
    </row>
    <row r="144" spans="1:7" x14ac:dyDescent="0.3">
      <c r="D144" s="1" t="s">
        <v>30</v>
      </c>
      <c r="E144" s="1"/>
      <c r="F144" s="1"/>
      <c r="G144" s="1"/>
    </row>
    <row r="145" spans="1:7" x14ac:dyDescent="0.3">
      <c r="B145" t="s">
        <v>31</v>
      </c>
      <c r="C145" t="s">
        <v>32</v>
      </c>
      <c r="D145" t="s">
        <v>33</v>
      </c>
      <c r="E145" t="s">
        <v>34</v>
      </c>
      <c r="F145" t="s">
        <v>35</v>
      </c>
      <c r="G145" t="s">
        <v>36</v>
      </c>
    </row>
    <row r="146" spans="1:7" x14ac:dyDescent="0.3">
      <c r="A146" t="s">
        <v>37</v>
      </c>
      <c r="B146">
        <v>1.28</v>
      </c>
      <c r="C146">
        <v>2</v>
      </c>
      <c r="D146" s="1">
        <v>0.52700000000000002</v>
      </c>
      <c r="E146" s="1">
        <v>0.66700000000000004</v>
      </c>
      <c r="F146" s="1"/>
      <c r="G146" s="1"/>
    </row>
    <row r="147" spans="1:7" x14ac:dyDescent="0.3">
      <c r="A147" t="s">
        <v>38</v>
      </c>
      <c r="B147">
        <v>1.369</v>
      </c>
      <c r="C147">
        <v>2</v>
      </c>
      <c r="D147">
        <v>0.504</v>
      </c>
      <c r="E147">
        <v>0.51300000000000001</v>
      </c>
    </row>
    <row r="148" spans="1:7" x14ac:dyDescent="0.3">
      <c r="A148" t="s">
        <v>39</v>
      </c>
      <c r="B148">
        <v>1.25</v>
      </c>
      <c r="D148" s="1"/>
      <c r="E148" s="1">
        <v>0.66700000000000004</v>
      </c>
      <c r="F148" s="1"/>
      <c r="G148" s="1"/>
    </row>
    <row r="149" spans="1:7" x14ac:dyDescent="0.3">
      <c r="A149" t="s">
        <v>40</v>
      </c>
      <c r="B149" t="s">
        <v>260</v>
      </c>
      <c r="C149">
        <v>1</v>
      </c>
      <c r="D149">
        <v>0.46800000000000003</v>
      </c>
      <c r="E149">
        <v>0.59099999999999997</v>
      </c>
      <c r="F149">
        <v>0.32700000000000001</v>
      </c>
      <c r="G149">
        <v>0.16700000000000001</v>
      </c>
    </row>
    <row r="150" spans="1:7" x14ac:dyDescent="0.3">
      <c r="A150" t="s">
        <v>41</v>
      </c>
      <c r="B150">
        <v>24</v>
      </c>
      <c r="D150" s="1"/>
      <c r="E150" s="1"/>
      <c r="F150" s="1"/>
      <c r="G150" s="1"/>
    </row>
    <row r="151" spans="1:7" x14ac:dyDescent="0.3">
      <c r="A151" t="s">
        <v>261</v>
      </c>
    </row>
    <row r="152" spans="1:7" x14ac:dyDescent="0.3">
      <c r="A152" t="s">
        <v>262</v>
      </c>
    </row>
    <row r="154" spans="1:7" x14ac:dyDescent="0.3">
      <c r="D154" t="s">
        <v>22</v>
      </c>
    </row>
    <row r="155" spans="1:7" x14ac:dyDescent="0.3">
      <c r="E155" t="s">
        <v>241</v>
      </c>
    </row>
    <row r="156" spans="1:7" x14ac:dyDescent="0.3">
      <c r="D156" t="s">
        <v>242</v>
      </c>
      <c r="E156" t="s">
        <v>243</v>
      </c>
      <c r="F156" t="s">
        <v>244</v>
      </c>
      <c r="G156" t="s">
        <v>11</v>
      </c>
    </row>
    <row r="157" spans="1:7" x14ac:dyDescent="0.3">
      <c r="A157" t="s">
        <v>117</v>
      </c>
      <c r="B157" t="s">
        <v>63</v>
      </c>
      <c r="C157" t="s">
        <v>26</v>
      </c>
      <c r="D157">
        <v>6</v>
      </c>
      <c r="E157">
        <v>4</v>
      </c>
      <c r="F157">
        <v>1</v>
      </c>
      <c r="G157">
        <v>11</v>
      </c>
    </row>
    <row r="158" spans="1:7" x14ac:dyDescent="0.3">
      <c r="C158" t="s">
        <v>245</v>
      </c>
      <c r="D158" s="1">
        <v>0.66700000000000004</v>
      </c>
      <c r="E158" s="1">
        <v>0.44400000000000001</v>
      </c>
      <c r="F158" s="1">
        <v>0.2</v>
      </c>
      <c r="G158" s="1">
        <v>0.47799999999999998</v>
      </c>
    </row>
    <row r="159" spans="1:7" x14ac:dyDescent="0.3">
      <c r="B159" t="s">
        <v>64</v>
      </c>
      <c r="C159" t="s">
        <v>26</v>
      </c>
      <c r="D159">
        <v>3</v>
      </c>
      <c r="E159">
        <v>5</v>
      </c>
      <c r="F159">
        <v>3</v>
      </c>
      <c r="G159">
        <v>11</v>
      </c>
    </row>
    <row r="160" spans="1:7" x14ac:dyDescent="0.3">
      <c r="C160" t="s">
        <v>245</v>
      </c>
      <c r="D160" s="1">
        <v>0.33300000000000002</v>
      </c>
      <c r="E160" s="1">
        <v>0.55600000000000005</v>
      </c>
      <c r="F160" s="1">
        <v>0.6</v>
      </c>
      <c r="G160" s="1">
        <v>0.47799999999999998</v>
      </c>
    </row>
    <row r="161" spans="1:7" x14ac:dyDescent="0.3">
      <c r="B161" t="s">
        <v>44</v>
      </c>
      <c r="C161" t="s">
        <v>26</v>
      </c>
      <c r="D161">
        <v>0</v>
      </c>
      <c r="E161">
        <v>0</v>
      </c>
      <c r="F161">
        <v>1</v>
      </c>
      <c r="G161">
        <v>1</v>
      </c>
    </row>
    <row r="162" spans="1:7" x14ac:dyDescent="0.3">
      <c r="C162" t="s">
        <v>245</v>
      </c>
      <c r="D162" s="1">
        <v>0</v>
      </c>
      <c r="E162" s="1">
        <v>0</v>
      </c>
      <c r="F162" s="1">
        <v>0.2</v>
      </c>
      <c r="G162" s="1">
        <v>4.2999999999999997E-2</v>
      </c>
    </row>
    <row r="163" spans="1:7" x14ac:dyDescent="0.3">
      <c r="A163" t="s">
        <v>11</v>
      </c>
      <c r="C163" t="s">
        <v>26</v>
      </c>
      <c r="D163">
        <v>9</v>
      </c>
      <c r="E163">
        <v>9</v>
      </c>
      <c r="F163">
        <v>5</v>
      </c>
      <c r="G163">
        <v>23</v>
      </c>
    </row>
    <row r="164" spans="1:7" x14ac:dyDescent="0.3">
      <c r="C164" t="s">
        <v>245</v>
      </c>
      <c r="D164" s="1">
        <v>1</v>
      </c>
      <c r="E164" s="1">
        <v>1</v>
      </c>
      <c r="F164" s="1">
        <v>1</v>
      </c>
      <c r="G164" s="1">
        <v>1</v>
      </c>
    </row>
    <row r="166" spans="1:7" x14ac:dyDescent="0.3">
      <c r="D166" s="1" t="s">
        <v>30</v>
      </c>
      <c r="E166" s="1"/>
      <c r="F166" s="1"/>
      <c r="G166" s="1"/>
    </row>
    <row r="167" spans="1:7" x14ac:dyDescent="0.3">
      <c r="B167" t="s">
        <v>31</v>
      </c>
      <c r="C167" t="s">
        <v>32</v>
      </c>
      <c r="D167" t="s">
        <v>33</v>
      </c>
      <c r="E167" t="s">
        <v>34</v>
      </c>
      <c r="F167" t="s">
        <v>35</v>
      </c>
      <c r="G167" t="s">
        <v>36</v>
      </c>
    </row>
    <row r="168" spans="1:7" x14ac:dyDescent="0.3">
      <c r="A168" t="s">
        <v>37</v>
      </c>
      <c r="B168">
        <v>5.7619999999999996</v>
      </c>
      <c r="C168">
        <v>4</v>
      </c>
      <c r="D168" s="1">
        <v>0.218</v>
      </c>
      <c r="E168" s="1">
        <v>0.21099999999999999</v>
      </c>
      <c r="F168" s="1"/>
      <c r="G168" s="1"/>
    </row>
    <row r="169" spans="1:7" x14ac:dyDescent="0.3">
      <c r="A169" t="s">
        <v>38</v>
      </c>
      <c r="B169">
        <v>5.4</v>
      </c>
      <c r="C169">
        <v>4</v>
      </c>
      <c r="D169">
        <v>0.249</v>
      </c>
      <c r="E169">
        <v>0.224</v>
      </c>
    </row>
    <row r="170" spans="1:7" x14ac:dyDescent="0.3">
      <c r="A170" t="s">
        <v>39</v>
      </c>
      <c r="B170">
        <v>4.8120000000000003</v>
      </c>
      <c r="D170" s="1"/>
      <c r="E170" s="1">
        <v>0.30199999999999999</v>
      </c>
      <c r="F170" s="1"/>
      <c r="G170" s="1"/>
    </row>
    <row r="171" spans="1:7" x14ac:dyDescent="0.3">
      <c r="A171" t="s">
        <v>40</v>
      </c>
      <c r="B171" t="s">
        <v>263</v>
      </c>
      <c r="C171">
        <v>1</v>
      </c>
      <c r="D171">
        <v>4.8000000000000001E-2</v>
      </c>
      <c r="E171">
        <v>6.0999999999999999E-2</v>
      </c>
      <c r="F171">
        <v>0.04</v>
      </c>
      <c r="G171">
        <v>2.8000000000000001E-2</v>
      </c>
    </row>
    <row r="172" spans="1:7" x14ac:dyDescent="0.3">
      <c r="A172" t="s">
        <v>41</v>
      </c>
      <c r="B172">
        <v>23</v>
      </c>
      <c r="D172" s="1"/>
      <c r="E172" s="1"/>
      <c r="F172" s="1"/>
      <c r="G172" s="1"/>
    </row>
    <row r="173" spans="1:7" x14ac:dyDescent="0.3">
      <c r="A173" t="s">
        <v>264</v>
      </c>
    </row>
    <row r="174" spans="1:7" x14ac:dyDescent="0.3">
      <c r="A174" t="s">
        <v>265</v>
      </c>
    </row>
    <row r="176" spans="1:7" x14ac:dyDescent="0.3">
      <c r="D176" t="s">
        <v>22</v>
      </c>
    </row>
    <row r="177" spans="1:7" x14ac:dyDescent="0.3">
      <c r="E177" t="s">
        <v>241</v>
      </c>
    </row>
    <row r="178" spans="1:7" x14ac:dyDescent="0.3">
      <c r="D178" t="s">
        <v>242</v>
      </c>
      <c r="E178" t="s">
        <v>243</v>
      </c>
      <c r="F178" t="s">
        <v>244</v>
      </c>
      <c r="G178" t="s">
        <v>11</v>
      </c>
    </row>
    <row r="179" spans="1:7" x14ac:dyDescent="0.3">
      <c r="A179" t="s">
        <v>60</v>
      </c>
      <c r="B179" t="s">
        <v>61</v>
      </c>
      <c r="C179" t="s">
        <v>26</v>
      </c>
      <c r="D179">
        <v>7</v>
      </c>
      <c r="E179">
        <v>4</v>
      </c>
      <c r="F179">
        <v>4</v>
      </c>
      <c r="G179">
        <v>15</v>
      </c>
    </row>
    <row r="180" spans="1:7" x14ac:dyDescent="0.3">
      <c r="C180" t="s">
        <v>245</v>
      </c>
      <c r="D180" s="1">
        <v>0.77800000000000002</v>
      </c>
      <c r="E180" s="1">
        <v>0.4</v>
      </c>
      <c r="F180" s="1">
        <v>0.8</v>
      </c>
      <c r="G180" s="1">
        <v>0.625</v>
      </c>
    </row>
    <row r="181" spans="1:7" x14ac:dyDescent="0.3">
      <c r="B181" t="s">
        <v>62</v>
      </c>
      <c r="C181" t="s">
        <v>26</v>
      </c>
      <c r="D181">
        <v>2</v>
      </c>
      <c r="E181">
        <v>6</v>
      </c>
      <c r="F181">
        <v>1</v>
      </c>
      <c r="G181">
        <v>9</v>
      </c>
    </row>
    <row r="182" spans="1:7" x14ac:dyDescent="0.3">
      <c r="C182" t="s">
        <v>245</v>
      </c>
      <c r="D182" s="1">
        <v>0.222</v>
      </c>
      <c r="E182" s="1">
        <v>0.6</v>
      </c>
      <c r="F182" s="1">
        <v>0.2</v>
      </c>
      <c r="G182" s="1">
        <v>0.375</v>
      </c>
    </row>
    <row r="183" spans="1:7" x14ac:dyDescent="0.3">
      <c r="A183" t="s">
        <v>11</v>
      </c>
      <c r="C183" t="s">
        <v>26</v>
      </c>
      <c r="D183">
        <v>9</v>
      </c>
      <c r="E183">
        <v>10</v>
      </c>
      <c r="F183">
        <v>5</v>
      </c>
      <c r="G183">
        <v>24</v>
      </c>
    </row>
    <row r="184" spans="1:7" x14ac:dyDescent="0.3">
      <c r="C184" t="s">
        <v>245</v>
      </c>
      <c r="D184" s="1">
        <v>1</v>
      </c>
      <c r="E184" s="1">
        <v>1</v>
      </c>
      <c r="F184" s="1">
        <v>1</v>
      </c>
      <c r="G184" s="1">
        <v>1</v>
      </c>
    </row>
    <row r="186" spans="1:7" x14ac:dyDescent="0.3">
      <c r="D186" t="s">
        <v>30</v>
      </c>
    </row>
    <row r="187" spans="1:7" x14ac:dyDescent="0.3">
      <c r="B187" t="s">
        <v>31</v>
      </c>
      <c r="C187" t="s">
        <v>32</v>
      </c>
      <c r="D187" t="s">
        <v>33</v>
      </c>
      <c r="E187" t="s">
        <v>34</v>
      </c>
      <c r="F187" t="s">
        <v>35</v>
      </c>
      <c r="G187" t="s">
        <v>36</v>
      </c>
    </row>
    <row r="188" spans="1:7" x14ac:dyDescent="0.3">
      <c r="A188" t="s">
        <v>37</v>
      </c>
      <c r="B188">
        <v>3.71</v>
      </c>
      <c r="C188">
        <v>2</v>
      </c>
      <c r="D188" s="1">
        <v>0.156</v>
      </c>
      <c r="E188" s="1">
        <v>0.218</v>
      </c>
      <c r="F188" s="1"/>
      <c r="G188" s="1"/>
    </row>
    <row r="189" spans="1:7" x14ac:dyDescent="0.3">
      <c r="A189" t="s">
        <v>38</v>
      </c>
      <c r="B189">
        <v>3.7559999999999998</v>
      </c>
      <c r="C189">
        <v>2</v>
      </c>
      <c r="D189">
        <v>0.153</v>
      </c>
      <c r="E189">
        <v>0.218</v>
      </c>
    </row>
    <row r="190" spans="1:7" x14ac:dyDescent="0.3">
      <c r="A190" t="s">
        <v>39</v>
      </c>
      <c r="B190">
        <v>3.3820000000000001</v>
      </c>
      <c r="D190" s="1"/>
      <c r="E190" s="1">
        <v>0.218</v>
      </c>
      <c r="F190" s="1"/>
      <c r="G190" s="1"/>
    </row>
    <row r="191" spans="1:7" x14ac:dyDescent="0.3">
      <c r="A191" t="s">
        <v>40</v>
      </c>
      <c r="B191" t="s">
        <v>266</v>
      </c>
      <c r="C191">
        <v>1</v>
      </c>
      <c r="D191">
        <v>0.78200000000000003</v>
      </c>
      <c r="E191">
        <v>1</v>
      </c>
      <c r="F191">
        <v>0.498</v>
      </c>
      <c r="G191">
        <v>0.20799999999999999</v>
      </c>
    </row>
    <row r="192" spans="1:7" x14ac:dyDescent="0.3">
      <c r="A192" t="s">
        <v>41</v>
      </c>
      <c r="B192">
        <v>24</v>
      </c>
      <c r="D192" s="1"/>
      <c r="E192" s="1"/>
      <c r="F192" s="1"/>
      <c r="G192" s="1"/>
    </row>
    <row r="193" spans="1:7" x14ac:dyDescent="0.3">
      <c r="A193" t="s">
        <v>267</v>
      </c>
    </row>
    <row r="194" spans="1:7" x14ac:dyDescent="0.3">
      <c r="A194" t="s">
        <v>268</v>
      </c>
      <c r="D194" s="1"/>
      <c r="E194" s="1"/>
      <c r="F194" s="1"/>
      <c r="G194" s="1"/>
    </row>
    <row r="196" spans="1:7" x14ac:dyDescent="0.3">
      <c r="D196" t="s">
        <v>22</v>
      </c>
    </row>
    <row r="197" spans="1:7" x14ac:dyDescent="0.3">
      <c r="E197" t="s">
        <v>241</v>
      </c>
    </row>
    <row r="198" spans="1:7" x14ac:dyDescent="0.3">
      <c r="D198" t="s">
        <v>242</v>
      </c>
      <c r="E198" t="s">
        <v>243</v>
      </c>
      <c r="F198" t="s">
        <v>244</v>
      </c>
      <c r="G198" t="s">
        <v>11</v>
      </c>
    </row>
    <row r="199" spans="1:7" x14ac:dyDescent="0.3">
      <c r="A199" t="s">
        <v>124</v>
      </c>
      <c r="B199" t="s">
        <v>54</v>
      </c>
      <c r="C199" t="s">
        <v>26</v>
      </c>
      <c r="D199">
        <v>9</v>
      </c>
      <c r="E199">
        <v>9</v>
      </c>
      <c r="F199">
        <v>4</v>
      </c>
      <c r="G199">
        <v>22</v>
      </c>
    </row>
    <row r="200" spans="1:7" x14ac:dyDescent="0.3">
      <c r="C200" t="s">
        <v>245</v>
      </c>
      <c r="D200" s="1">
        <v>1</v>
      </c>
      <c r="E200" s="1">
        <v>0.9</v>
      </c>
      <c r="F200" s="1">
        <v>0.8</v>
      </c>
      <c r="G200" s="1">
        <v>0.91700000000000004</v>
      </c>
    </row>
    <row r="201" spans="1:7" x14ac:dyDescent="0.3">
      <c r="B201" t="s">
        <v>125</v>
      </c>
      <c r="C201" t="s">
        <v>26</v>
      </c>
      <c r="D201">
        <v>0</v>
      </c>
      <c r="E201">
        <v>1</v>
      </c>
      <c r="F201">
        <v>1</v>
      </c>
      <c r="G201">
        <v>2</v>
      </c>
    </row>
    <row r="202" spans="1:7" x14ac:dyDescent="0.3">
      <c r="C202" t="s">
        <v>245</v>
      </c>
      <c r="D202" s="1">
        <v>0</v>
      </c>
      <c r="E202" s="1">
        <v>0.1</v>
      </c>
      <c r="F202" s="1">
        <v>0.2</v>
      </c>
      <c r="G202" s="1">
        <v>8.3000000000000004E-2</v>
      </c>
    </row>
    <row r="203" spans="1:7" x14ac:dyDescent="0.3">
      <c r="A203" t="s">
        <v>11</v>
      </c>
      <c r="C203" t="s">
        <v>26</v>
      </c>
      <c r="D203">
        <v>9</v>
      </c>
      <c r="E203">
        <v>10</v>
      </c>
      <c r="F203">
        <v>5</v>
      </c>
      <c r="G203">
        <v>24</v>
      </c>
    </row>
    <row r="204" spans="1:7" x14ac:dyDescent="0.3">
      <c r="C204" t="s">
        <v>245</v>
      </c>
      <c r="D204" s="1">
        <v>1</v>
      </c>
      <c r="E204" s="1">
        <v>1</v>
      </c>
      <c r="F204" s="1">
        <v>1</v>
      </c>
      <c r="G204" s="1">
        <v>1</v>
      </c>
    </row>
    <row r="206" spans="1:7" x14ac:dyDescent="0.3">
      <c r="D206" t="s">
        <v>30</v>
      </c>
    </row>
    <row r="207" spans="1:7" x14ac:dyDescent="0.3">
      <c r="B207" t="s">
        <v>31</v>
      </c>
      <c r="C207" t="s">
        <v>32</v>
      </c>
      <c r="D207" t="s">
        <v>33</v>
      </c>
      <c r="E207" t="s">
        <v>34</v>
      </c>
      <c r="F207" t="s">
        <v>35</v>
      </c>
      <c r="G207" t="s">
        <v>36</v>
      </c>
    </row>
    <row r="208" spans="1:7" x14ac:dyDescent="0.3">
      <c r="A208" t="s">
        <v>37</v>
      </c>
      <c r="B208">
        <v>1.7450000000000001</v>
      </c>
      <c r="C208">
        <v>2</v>
      </c>
      <c r="D208">
        <v>0.41799999999999998</v>
      </c>
      <c r="E208">
        <v>0.67400000000000004</v>
      </c>
    </row>
    <row r="209" spans="1:7" x14ac:dyDescent="0.3">
      <c r="A209" t="s">
        <v>38</v>
      </c>
      <c r="B209">
        <v>2.262</v>
      </c>
      <c r="C209">
        <v>2</v>
      </c>
      <c r="D209">
        <v>0.32300000000000001</v>
      </c>
      <c r="E209">
        <v>0.67400000000000004</v>
      </c>
    </row>
    <row r="210" spans="1:7" x14ac:dyDescent="0.3">
      <c r="A210" t="s">
        <v>39</v>
      </c>
      <c r="B210">
        <v>1.954</v>
      </c>
      <c r="D210" s="1"/>
      <c r="E210" s="1">
        <v>0.67400000000000004</v>
      </c>
      <c r="F210" s="1"/>
      <c r="G210" s="1"/>
    </row>
    <row r="211" spans="1:7" x14ac:dyDescent="0.3">
      <c r="A211" t="s">
        <v>40</v>
      </c>
      <c r="B211" t="s">
        <v>269</v>
      </c>
      <c r="C211">
        <v>1</v>
      </c>
      <c r="D211">
        <v>0.19600000000000001</v>
      </c>
      <c r="E211">
        <v>0.34799999999999998</v>
      </c>
      <c r="F211">
        <v>0.217</v>
      </c>
      <c r="G211">
        <v>0.18099999999999999</v>
      </c>
    </row>
    <row r="212" spans="1:7" x14ac:dyDescent="0.3">
      <c r="A212" t="s">
        <v>41</v>
      </c>
      <c r="B212">
        <v>24</v>
      </c>
      <c r="D212" s="1"/>
      <c r="E212" s="1"/>
      <c r="F212" s="1"/>
      <c r="G212" s="1"/>
    </row>
    <row r="213" spans="1:7" x14ac:dyDescent="0.3">
      <c r="A213" t="s">
        <v>191</v>
      </c>
    </row>
    <row r="214" spans="1:7" x14ac:dyDescent="0.3">
      <c r="A214" t="s">
        <v>270</v>
      </c>
      <c r="D214" s="1"/>
      <c r="E214" s="1"/>
      <c r="F214" s="1"/>
      <c r="G214" s="1"/>
    </row>
    <row r="216" spans="1:7" x14ac:dyDescent="0.3">
      <c r="D216" s="1" t="s">
        <v>22</v>
      </c>
      <c r="E216" s="1"/>
      <c r="F216" s="1"/>
      <c r="G216" s="1"/>
    </row>
    <row r="217" spans="1:7" x14ac:dyDescent="0.3">
      <c r="E217" t="s">
        <v>241</v>
      </c>
    </row>
    <row r="218" spans="1:7" x14ac:dyDescent="0.3">
      <c r="D218" t="s">
        <v>242</v>
      </c>
      <c r="E218" t="s">
        <v>243</v>
      </c>
      <c r="F218" t="s">
        <v>244</v>
      </c>
      <c r="G218" t="s">
        <v>11</v>
      </c>
    </row>
    <row r="219" spans="1:7" x14ac:dyDescent="0.3">
      <c r="A219" t="s">
        <v>129</v>
      </c>
      <c r="B219" t="s">
        <v>58</v>
      </c>
      <c r="C219" t="s">
        <v>26</v>
      </c>
      <c r="D219">
        <v>6</v>
      </c>
      <c r="E219">
        <v>8</v>
      </c>
      <c r="F219">
        <v>4</v>
      </c>
      <c r="G219">
        <v>18</v>
      </c>
    </row>
    <row r="220" spans="1:7" x14ac:dyDescent="0.3">
      <c r="C220" t="s">
        <v>245</v>
      </c>
      <c r="D220" s="1">
        <v>0.66700000000000004</v>
      </c>
      <c r="E220" s="1">
        <v>0.8</v>
      </c>
      <c r="F220" s="1">
        <v>0.8</v>
      </c>
      <c r="G220" s="1">
        <v>0.75</v>
      </c>
    </row>
    <row r="221" spans="1:7" x14ac:dyDescent="0.3">
      <c r="B221" t="s">
        <v>54</v>
      </c>
      <c r="C221" t="s">
        <v>26</v>
      </c>
      <c r="D221">
        <v>2</v>
      </c>
      <c r="E221">
        <v>1</v>
      </c>
      <c r="F221">
        <v>1</v>
      </c>
      <c r="G221">
        <v>4</v>
      </c>
    </row>
    <row r="222" spans="1:7" x14ac:dyDescent="0.3">
      <c r="C222" t="s">
        <v>245</v>
      </c>
      <c r="D222" s="1">
        <v>0.222</v>
      </c>
      <c r="E222" s="1">
        <v>0.1</v>
      </c>
      <c r="F222" s="1">
        <v>0.2</v>
      </c>
      <c r="G222" s="1">
        <v>0.16700000000000001</v>
      </c>
    </row>
    <row r="223" spans="1:7" x14ac:dyDescent="0.3">
      <c r="B223" t="s">
        <v>59</v>
      </c>
      <c r="C223" t="s">
        <v>26</v>
      </c>
      <c r="D223">
        <v>1</v>
      </c>
      <c r="E223">
        <v>1</v>
      </c>
      <c r="F223">
        <v>0</v>
      </c>
      <c r="G223">
        <v>2</v>
      </c>
    </row>
    <row r="224" spans="1:7" x14ac:dyDescent="0.3">
      <c r="C224" t="s">
        <v>245</v>
      </c>
      <c r="D224" s="1">
        <v>0.111</v>
      </c>
      <c r="E224" s="1">
        <v>0.1</v>
      </c>
      <c r="F224" s="1">
        <v>0</v>
      </c>
      <c r="G224" s="1">
        <v>8.3000000000000004E-2</v>
      </c>
    </row>
    <row r="225" spans="1:7" x14ac:dyDescent="0.3">
      <c r="A225" t="s">
        <v>11</v>
      </c>
      <c r="C225" t="s">
        <v>26</v>
      </c>
      <c r="D225">
        <v>9</v>
      </c>
      <c r="E225">
        <v>10</v>
      </c>
      <c r="F225">
        <v>5</v>
      </c>
      <c r="G225">
        <v>24</v>
      </c>
    </row>
    <row r="226" spans="1:7" x14ac:dyDescent="0.3">
      <c r="C226" t="s">
        <v>245</v>
      </c>
      <c r="D226" s="1">
        <v>1</v>
      </c>
      <c r="E226" s="1">
        <v>1</v>
      </c>
      <c r="F226" s="1">
        <v>1</v>
      </c>
      <c r="G226" s="1">
        <v>1</v>
      </c>
    </row>
    <row r="228" spans="1:7" x14ac:dyDescent="0.3">
      <c r="D228" t="s">
        <v>30</v>
      </c>
    </row>
    <row r="229" spans="1:7" x14ac:dyDescent="0.3">
      <c r="B229" t="s">
        <v>31</v>
      </c>
      <c r="C229" t="s">
        <v>32</v>
      </c>
      <c r="D229" t="s">
        <v>33</v>
      </c>
      <c r="E229" t="s">
        <v>34</v>
      </c>
      <c r="F229" t="s">
        <v>35</v>
      </c>
      <c r="G229" t="s">
        <v>36</v>
      </c>
    </row>
    <row r="230" spans="1:7" x14ac:dyDescent="0.3">
      <c r="A230" t="s">
        <v>37</v>
      </c>
      <c r="B230">
        <v>1.133</v>
      </c>
      <c r="C230">
        <v>4</v>
      </c>
      <c r="D230">
        <v>0.88900000000000001</v>
      </c>
      <c r="E230">
        <v>0.93600000000000005</v>
      </c>
    </row>
    <row r="231" spans="1:7" x14ac:dyDescent="0.3">
      <c r="A231" t="s">
        <v>38</v>
      </c>
      <c r="B231">
        <v>1.569</v>
      </c>
      <c r="C231">
        <v>4</v>
      </c>
      <c r="D231">
        <v>0.81399999999999995</v>
      </c>
      <c r="E231">
        <v>0.93600000000000005</v>
      </c>
    </row>
    <row r="232" spans="1:7" x14ac:dyDescent="0.3">
      <c r="A232" t="s">
        <v>39</v>
      </c>
      <c r="B232">
        <v>1.6739999999999999</v>
      </c>
      <c r="D232" s="1"/>
      <c r="E232" s="1">
        <v>0.93600000000000005</v>
      </c>
      <c r="F232" s="1"/>
      <c r="G232" s="1"/>
    </row>
    <row r="233" spans="1:7" x14ac:dyDescent="0.3">
      <c r="A233" t="s">
        <v>40</v>
      </c>
      <c r="B233" t="s">
        <v>271</v>
      </c>
      <c r="C233">
        <v>1</v>
      </c>
      <c r="D233">
        <v>0.47399999999999998</v>
      </c>
      <c r="E233">
        <v>0.54</v>
      </c>
      <c r="F233">
        <v>0.32</v>
      </c>
      <c r="G233">
        <v>0.13700000000000001</v>
      </c>
    </row>
    <row r="234" spans="1:7" x14ac:dyDescent="0.3">
      <c r="A234" t="s">
        <v>41</v>
      </c>
      <c r="B234">
        <v>24</v>
      </c>
      <c r="D234" s="1"/>
      <c r="E234" s="1"/>
      <c r="F234" s="1"/>
      <c r="G234" s="1"/>
    </row>
    <row r="235" spans="1:7" x14ac:dyDescent="0.3">
      <c r="A235" t="s">
        <v>272</v>
      </c>
    </row>
    <row r="236" spans="1:7" x14ac:dyDescent="0.3">
      <c r="A236" t="s">
        <v>273</v>
      </c>
      <c r="D236" s="1"/>
      <c r="E236" s="1"/>
      <c r="F236" s="1"/>
      <c r="G236" s="1"/>
    </row>
    <row r="238" spans="1:7" x14ac:dyDescent="0.3">
      <c r="D238" s="1" t="s">
        <v>22</v>
      </c>
      <c r="E238" s="1"/>
      <c r="F238" s="1"/>
      <c r="G238" s="1"/>
    </row>
    <row r="239" spans="1:7" x14ac:dyDescent="0.3">
      <c r="E239" t="s">
        <v>241</v>
      </c>
    </row>
    <row r="240" spans="1:7" x14ac:dyDescent="0.3">
      <c r="D240" s="1" t="s">
        <v>242</v>
      </c>
      <c r="E240" s="1" t="s">
        <v>243</v>
      </c>
      <c r="F240" s="1" t="s">
        <v>244</v>
      </c>
      <c r="G240" s="1" t="s">
        <v>11</v>
      </c>
    </row>
    <row r="241" spans="1:7" x14ac:dyDescent="0.3">
      <c r="A241" t="s">
        <v>65</v>
      </c>
      <c r="B241" t="s">
        <v>66</v>
      </c>
      <c r="C241" t="s">
        <v>26</v>
      </c>
      <c r="D241">
        <v>6</v>
      </c>
      <c r="E241">
        <v>6</v>
      </c>
      <c r="F241">
        <v>2</v>
      </c>
      <c r="G241">
        <v>14</v>
      </c>
    </row>
    <row r="242" spans="1:7" x14ac:dyDescent="0.3">
      <c r="C242" t="s">
        <v>245</v>
      </c>
      <c r="D242" s="1">
        <v>0.66700000000000004</v>
      </c>
      <c r="E242" s="1">
        <v>0.6</v>
      </c>
      <c r="F242" s="1">
        <v>0.4</v>
      </c>
      <c r="G242" s="1">
        <v>0.58299999999999996</v>
      </c>
    </row>
    <row r="243" spans="1:7" x14ac:dyDescent="0.3">
      <c r="B243" t="s">
        <v>49</v>
      </c>
      <c r="C243" t="s">
        <v>26</v>
      </c>
      <c r="D243">
        <v>3</v>
      </c>
      <c r="E243">
        <v>4</v>
      </c>
      <c r="F243">
        <v>2</v>
      </c>
      <c r="G243">
        <v>9</v>
      </c>
    </row>
    <row r="244" spans="1:7" x14ac:dyDescent="0.3">
      <c r="C244" t="s">
        <v>245</v>
      </c>
      <c r="D244" s="1">
        <v>0.33300000000000002</v>
      </c>
      <c r="E244" s="1">
        <v>0.4</v>
      </c>
      <c r="F244" s="1">
        <v>0.4</v>
      </c>
      <c r="G244" s="1">
        <v>0.375</v>
      </c>
    </row>
    <row r="245" spans="1:7" x14ac:dyDescent="0.3">
      <c r="B245" t="s">
        <v>51</v>
      </c>
      <c r="C245" t="s">
        <v>26</v>
      </c>
      <c r="D245">
        <v>0</v>
      </c>
      <c r="E245">
        <v>0</v>
      </c>
      <c r="F245">
        <v>1</v>
      </c>
      <c r="G245">
        <v>1</v>
      </c>
    </row>
    <row r="246" spans="1:7" x14ac:dyDescent="0.3">
      <c r="C246" t="s">
        <v>245</v>
      </c>
      <c r="D246" s="1">
        <v>0</v>
      </c>
      <c r="E246" s="1">
        <v>0</v>
      </c>
      <c r="F246" s="1">
        <v>0.2</v>
      </c>
      <c r="G246" s="1">
        <v>4.2000000000000003E-2</v>
      </c>
    </row>
    <row r="247" spans="1:7" x14ac:dyDescent="0.3">
      <c r="A247" t="s">
        <v>11</v>
      </c>
      <c r="C247" t="s">
        <v>26</v>
      </c>
      <c r="D247">
        <v>9</v>
      </c>
      <c r="E247">
        <v>10</v>
      </c>
      <c r="F247">
        <v>5</v>
      </c>
      <c r="G247">
        <v>24</v>
      </c>
    </row>
    <row r="248" spans="1:7" x14ac:dyDescent="0.3">
      <c r="C248" t="s">
        <v>245</v>
      </c>
      <c r="D248" s="1">
        <v>1</v>
      </c>
      <c r="E248" s="1">
        <v>1</v>
      </c>
      <c r="F248" s="1">
        <v>1</v>
      </c>
      <c r="G248" s="1">
        <v>1</v>
      </c>
    </row>
    <row r="250" spans="1:7" x14ac:dyDescent="0.3">
      <c r="D250" t="s">
        <v>30</v>
      </c>
    </row>
    <row r="251" spans="1:7" x14ac:dyDescent="0.3">
      <c r="B251" t="s">
        <v>31</v>
      </c>
      <c r="C251" t="s">
        <v>32</v>
      </c>
      <c r="D251" t="s">
        <v>33</v>
      </c>
      <c r="E251" t="s">
        <v>34</v>
      </c>
      <c r="F251" t="s">
        <v>35</v>
      </c>
      <c r="G251" t="s">
        <v>36</v>
      </c>
    </row>
    <row r="252" spans="1:7" x14ac:dyDescent="0.3">
      <c r="A252" t="s">
        <v>37</v>
      </c>
      <c r="B252">
        <v>4.2670000000000003</v>
      </c>
      <c r="C252">
        <v>4</v>
      </c>
      <c r="D252">
        <v>0.371</v>
      </c>
      <c r="E252">
        <v>0.42</v>
      </c>
    </row>
    <row r="253" spans="1:7" x14ac:dyDescent="0.3">
      <c r="A253" t="s">
        <v>38</v>
      </c>
      <c r="B253">
        <v>3.6360000000000001</v>
      </c>
      <c r="C253">
        <v>4</v>
      </c>
      <c r="D253">
        <v>0.45700000000000002</v>
      </c>
      <c r="E253">
        <v>0.59399999999999997</v>
      </c>
    </row>
    <row r="254" spans="1:7" x14ac:dyDescent="0.3">
      <c r="A254" t="s">
        <v>39</v>
      </c>
      <c r="B254">
        <v>3.407</v>
      </c>
      <c r="E254">
        <v>0.59399999999999997</v>
      </c>
    </row>
    <row r="255" spans="1:7" x14ac:dyDescent="0.3">
      <c r="A255" t="s">
        <v>40</v>
      </c>
      <c r="B255" t="s">
        <v>274</v>
      </c>
      <c r="C255">
        <v>1</v>
      </c>
      <c r="D255">
        <v>0.187</v>
      </c>
      <c r="E255">
        <v>0.25</v>
      </c>
      <c r="F255">
        <v>0.14199999999999999</v>
      </c>
      <c r="G255">
        <v>8.1000000000000003E-2</v>
      </c>
    </row>
    <row r="256" spans="1:7" x14ac:dyDescent="0.3">
      <c r="A256" t="s">
        <v>41</v>
      </c>
      <c r="B256">
        <v>24</v>
      </c>
      <c r="D256" s="1"/>
      <c r="E256" s="1"/>
      <c r="F256" s="1"/>
      <c r="G256" s="1"/>
    </row>
    <row r="257" spans="1:7" x14ac:dyDescent="0.3">
      <c r="A257" t="s">
        <v>247</v>
      </c>
    </row>
    <row r="258" spans="1:7" x14ac:dyDescent="0.3">
      <c r="A258" t="s">
        <v>275</v>
      </c>
      <c r="D258" s="1"/>
      <c r="E258" s="1"/>
      <c r="F258" s="1"/>
      <c r="G258" s="1"/>
    </row>
    <row r="260" spans="1:7" x14ac:dyDescent="0.3">
      <c r="D260" s="1" t="s">
        <v>22</v>
      </c>
      <c r="E260" s="1"/>
      <c r="F260" s="1"/>
      <c r="G260" s="1"/>
    </row>
    <row r="261" spans="1:7" x14ac:dyDescent="0.3">
      <c r="E261" t="s">
        <v>241</v>
      </c>
    </row>
    <row r="262" spans="1:7" x14ac:dyDescent="0.3">
      <c r="D262" s="1" t="s">
        <v>242</v>
      </c>
      <c r="E262" s="1" t="s">
        <v>243</v>
      </c>
      <c r="F262" s="1" t="s">
        <v>244</v>
      </c>
      <c r="G262" s="1" t="s">
        <v>11</v>
      </c>
    </row>
    <row r="263" spans="1:7" x14ac:dyDescent="0.3">
      <c r="A263" t="s">
        <v>135</v>
      </c>
      <c r="B263" t="s">
        <v>67</v>
      </c>
      <c r="C263" t="s">
        <v>26</v>
      </c>
      <c r="D263">
        <v>7</v>
      </c>
      <c r="E263">
        <v>6</v>
      </c>
      <c r="F263">
        <v>4</v>
      </c>
      <c r="G263">
        <v>17</v>
      </c>
    </row>
    <row r="264" spans="1:7" x14ac:dyDescent="0.3">
      <c r="C264" t="s">
        <v>245</v>
      </c>
      <c r="D264" s="1">
        <v>0.77800000000000002</v>
      </c>
      <c r="E264" s="1">
        <v>0.85699999999999998</v>
      </c>
      <c r="F264" s="1">
        <v>0.8</v>
      </c>
      <c r="G264" s="1">
        <v>0.81</v>
      </c>
    </row>
    <row r="265" spans="1:7" x14ac:dyDescent="0.3">
      <c r="B265" t="s">
        <v>68</v>
      </c>
      <c r="C265" t="s">
        <v>26</v>
      </c>
      <c r="D265">
        <v>1</v>
      </c>
      <c r="E265">
        <v>1</v>
      </c>
      <c r="F265">
        <v>0</v>
      </c>
      <c r="G265">
        <v>2</v>
      </c>
    </row>
    <row r="266" spans="1:7" x14ac:dyDescent="0.3">
      <c r="C266" t="s">
        <v>245</v>
      </c>
      <c r="D266" s="1">
        <v>0.111</v>
      </c>
      <c r="E266" s="1">
        <v>0.14299999999999999</v>
      </c>
      <c r="F266" s="1">
        <v>0</v>
      </c>
      <c r="G266" s="1">
        <v>9.5000000000000001E-2</v>
      </c>
    </row>
    <row r="267" spans="1:7" x14ac:dyDescent="0.3">
      <c r="B267" t="s">
        <v>69</v>
      </c>
      <c r="C267" t="s">
        <v>26</v>
      </c>
      <c r="D267">
        <v>1</v>
      </c>
      <c r="E267">
        <v>0</v>
      </c>
      <c r="F267">
        <v>1</v>
      </c>
      <c r="G267">
        <v>2</v>
      </c>
    </row>
    <row r="268" spans="1:7" x14ac:dyDescent="0.3">
      <c r="C268" t="s">
        <v>245</v>
      </c>
      <c r="D268" s="1">
        <v>0.111</v>
      </c>
      <c r="E268" s="1">
        <v>0</v>
      </c>
      <c r="F268" s="1">
        <v>0.2</v>
      </c>
      <c r="G268" s="1">
        <v>9.5000000000000001E-2</v>
      </c>
    </row>
    <row r="269" spans="1:7" x14ac:dyDescent="0.3">
      <c r="A269" t="s">
        <v>11</v>
      </c>
      <c r="C269" t="s">
        <v>26</v>
      </c>
      <c r="D269">
        <v>9</v>
      </c>
      <c r="E269">
        <v>7</v>
      </c>
      <c r="F269">
        <v>5</v>
      </c>
      <c r="G269">
        <v>21</v>
      </c>
    </row>
    <row r="270" spans="1:7" x14ac:dyDescent="0.3">
      <c r="C270" t="s">
        <v>245</v>
      </c>
      <c r="D270" s="1">
        <v>1</v>
      </c>
      <c r="E270" s="1">
        <v>1</v>
      </c>
      <c r="F270" s="1">
        <v>1</v>
      </c>
      <c r="G270" s="1">
        <v>1</v>
      </c>
    </row>
    <row r="272" spans="1:7" x14ac:dyDescent="0.3">
      <c r="D272" t="s">
        <v>30</v>
      </c>
    </row>
    <row r="273" spans="1:7" x14ac:dyDescent="0.3">
      <c r="B273" t="s">
        <v>31</v>
      </c>
      <c r="C273" t="s">
        <v>32</v>
      </c>
      <c r="D273" t="s">
        <v>33</v>
      </c>
      <c r="E273" t="s">
        <v>34</v>
      </c>
      <c r="F273" t="s">
        <v>35</v>
      </c>
      <c r="G273" t="s">
        <v>36</v>
      </c>
    </row>
    <row r="274" spans="1:7" x14ac:dyDescent="0.3">
      <c r="A274" t="s">
        <v>37</v>
      </c>
      <c r="B274">
        <v>1.9650000000000001</v>
      </c>
      <c r="C274">
        <v>4</v>
      </c>
      <c r="D274">
        <v>0.74199999999999999</v>
      </c>
      <c r="E274">
        <v>0.91600000000000004</v>
      </c>
    </row>
    <row r="275" spans="1:7" x14ac:dyDescent="0.3">
      <c r="A275" t="s">
        <v>38</v>
      </c>
      <c r="B275">
        <v>2.9430000000000001</v>
      </c>
      <c r="C275">
        <v>4</v>
      </c>
      <c r="D275">
        <v>0.56699999999999995</v>
      </c>
      <c r="E275">
        <v>0.91600000000000004</v>
      </c>
    </row>
    <row r="276" spans="1:7" x14ac:dyDescent="0.3">
      <c r="A276" t="s">
        <v>39</v>
      </c>
      <c r="B276">
        <v>2.3740000000000001</v>
      </c>
      <c r="E276">
        <v>0.91600000000000004</v>
      </c>
    </row>
    <row r="277" spans="1:7" x14ac:dyDescent="0.3">
      <c r="A277" t="s">
        <v>40</v>
      </c>
      <c r="B277" t="s">
        <v>70</v>
      </c>
      <c r="C277">
        <v>1</v>
      </c>
      <c r="D277">
        <v>0.95099999999999996</v>
      </c>
      <c r="E277">
        <v>1</v>
      </c>
      <c r="F277">
        <v>0.54300000000000004</v>
      </c>
      <c r="G277">
        <v>0.14899999999999999</v>
      </c>
    </row>
    <row r="278" spans="1:7" x14ac:dyDescent="0.3">
      <c r="A278" t="s">
        <v>41</v>
      </c>
      <c r="B278">
        <v>21</v>
      </c>
      <c r="D278" s="1"/>
      <c r="E278" s="1"/>
      <c r="F278" s="1"/>
      <c r="G278" s="1"/>
    </row>
    <row r="279" spans="1:7" x14ac:dyDescent="0.3">
      <c r="A279" t="s">
        <v>276</v>
      </c>
    </row>
    <row r="280" spans="1:7" x14ac:dyDescent="0.3">
      <c r="A280" t="s">
        <v>277</v>
      </c>
      <c r="D280" s="1"/>
      <c r="E280" s="1"/>
      <c r="F280" s="1"/>
      <c r="G280" s="1"/>
    </row>
    <row r="282" spans="1:7" x14ac:dyDescent="0.3">
      <c r="D282" s="1" t="s">
        <v>22</v>
      </c>
      <c r="E282" s="1"/>
      <c r="F282" s="1"/>
      <c r="G282" s="1"/>
    </row>
    <row r="283" spans="1:7" x14ac:dyDescent="0.3">
      <c r="E283" t="s">
        <v>241</v>
      </c>
    </row>
    <row r="284" spans="1:7" x14ac:dyDescent="0.3">
      <c r="D284" s="1" t="s">
        <v>242</v>
      </c>
      <c r="E284" s="1" t="s">
        <v>243</v>
      </c>
      <c r="F284" s="1" t="s">
        <v>244</v>
      </c>
      <c r="G284" s="1" t="s">
        <v>11</v>
      </c>
    </row>
    <row r="285" spans="1:7" x14ac:dyDescent="0.3">
      <c r="A285" t="s">
        <v>71</v>
      </c>
      <c r="B285" t="s">
        <v>53</v>
      </c>
      <c r="C285" t="s">
        <v>26</v>
      </c>
      <c r="D285">
        <v>6</v>
      </c>
      <c r="E285">
        <v>8</v>
      </c>
      <c r="F285">
        <v>3</v>
      </c>
      <c r="G285">
        <v>17</v>
      </c>
    </row>
    <row r="286" spans="1:7" x14ac:dyDescent="0.3">
      <c r="C286" t="s">
        <v>245</v>
      </c>
      <c r="D286" s="1">
        <v>0.66700000000000004</v>
      </c>
      <c r="E286" s="1">
        <v>0.8</v>
      </c>
      <c r="F286" s="1">
        <v>0.6</v>
      </c>
      <c r="G286" s="1">
        <v>0.70799999999999996</v>
      </c>
    </row>
    <row r="287" spans="1:7" x14ac:dyDescent="0.3">
      <c r="B287" t="s">
        <v>44</v>
      </c>
      <c r="C287" t="s">
        <v>26</v>
      </c>
      <c r="D287">
        <v>3</v>
      </c>
      <c r="E287">
        <v>2</v>
      </c>
      <c r="F287">
        <v>2</v>
      </c>
      <c r="G287">
        <v>7</v>
      </c>
    </row>
    <row r="288" spans="1:7" x14ac:dyDescent="0.3">
      <c r="C288" t="s">
        <v>245</v>
      </c>
      <c r="D288" s="1">
        <v>0.33300000000000002</v>
      </c>
      <c r="E288" s="1">
        <v>0.2</v>
      </c>
      <c r="F288" s="1">
        <v>0.4</v>
      </c>
      <c r="G288" s="1">
        <v>0.29199999999999998</v>
      </c>
    </row>
    <row r="289" spans="1:7" x14ac:dyDescent="0.3">
      <c r="A289" t="s">
        <v>11</v>
      </c>
      <c r="C289" t="s">
        <v>26</v>
      </c>
      <c r="D289">
        <v>9</v>
      </c>
      <c r="E289">
        <v>10</v>
      </c>
      <c r="F289">
        <v>5</v>
      </c>
      <c r="G289">
        <v>24</v>
      </c>
    </row>
    <row r="290" spans="1:7" x14ac:dyDescent="0.3">
      <c r="C290" t="s">
        <v>245</v>
      </c>
      <c r="D290" s="1">
        <v>1</v>
      </c>
      <c r="E290" s="1">
        <v>1</v>
      </c>
      <c r="F290" s="1">
        <v>1</v>
      </c>
      <c r="G290" s="1">
        <v>1</v>
      </c>
    </row>
    <row r="292" spans="1:7" x14ac:dyDescent="0.3">
      <c r="D292" t="s">
        <v>30</v>
      </c>
    </row>
    <row r="293" spans="1:7" x14ac:dyDescent="0.3">
      <c r="B293" t="s">
        <v>31</v>
      </c>
      <c r="C293" t="s">
        <v>32</v>
      </c>
      <c r="D293" t="s">
        <v>33</v>
      </c>
      <c r="E293" t="s">
        <v>34</v>
      </c>
      <c r="F293" t="s">
        <v>35</v>
      </c>
      <c r="G293" t="s">
        <v>36</v>
      </c>
    </row>
    <row r="294" spans="1:7" x14ac:dyDescent="0.3">
      <c r="A294" t="s">
        <v>37</v>
      </c>
      <c r="B294">
        <v>0.76600000000000001</v>
      </c>
      <c r="C294">
        <v>2</v>
      </c>
      <c r="D294">
        <v>0.68200000000000005</v>
      </c>
      <c r="E294">
        <v>0.73</v>
      </c>
    </row>
    <row r="295" spans="1:7" x14ac:dyDescent="0.3">
      <c r="A295" t="s">
        <v>38</v>
      </c>
      <c r="B295">
        <v>0.77900000000000003</v>
      </c>
      <c r="C295">
        <v>2</v>
      </c>
      <c r="D295">
        <v>0.67700000000000005</v>
      </c>
      <c r="E295">
        <v>0.73</v>
      </c>
    </row>
    <row r="296" spans="1:7" x14ac:dyDescent="0.3">
      <c r="A296" t="s">
        <v>39</v>
      </c>
      <c r="B296">
        <v>0.97599999999999998</v>
      </c>
      <c r="E296">
        <v>0.73</v>
      </c>
    </row>
    <row r="297" spans="1:7" x14ac:dyDescent="0.3">
      <c r="A297" t="s">
        <v>40</v>
      </c>
      <c r="B297" t="s">
        <v>278</v>
      </c>
      <c r="C297">
        <v>1</v>
      </c>
      <c r="D297">
        <v>0.92200000000000004</v>
      </c>
      <c r="E297">
        <v>1</v>
      </c>
      <c r="F297">
        <v>0.57299999999999995</v>
      </c>
      <c r="G297">
        <v>0.22800000000000001</v>
      </c>
    </row>
    <row r="298" spans="1:7" x14ac:dyDescent="0.3">
      <c r="A298" t="s">
        <v>41</v>
      </c>
      <c r="B298">
        <v>24</v>
      </c>
    </row>
    <row r="299" spans="1:7" x14ac:dyDescent="0.3">
      <c r="A299" t="s">
        <v>279</v>
      </c>
    </row>
    <row r="300" spans="1:7" x14ac:dyDescent="0.3">
      <c r="A300" t="s">
        <v>280</v>
      </c>
    </row>
    <row r="302" spans="1:7" x14ac:dyDescent="0.3">
      <c r="D302" s="1" t="s">
        <v>22</v>
      </c>
      <c r="E302" s="1"/>
      <c r="F302" s="1"/>
      <c r="G302" s="1"/>
    </row>
    <row r="303" spans="1:7" x14ac:dyDescent="0.3">
      <c r="E303" t="s">
        <v>241</v>
      </c>
    </row>
    <row r="304" spans="1:7" x14ac:dyDescent="0.3">
      <c r="D304" s="1" t="s">
        <v>242</v>
      </c>
      <c r="E304" s="1" t="s">
        <v>243</v>
      </c>
      <c r="F304" s="1" t="s">
        <v>244</v>
      </c>
      <c r="G304" s="1" t="s">
        <v>11</v>
      </c>
    </row>
    <row r="305" spans="1:7" x14ac:dyDescent="0.3">
      <c r="A305" t="s">
        <v>72</v>
      </c>
      <c r="B305" t="s">
        <v>73</v>
      </c>
      <c r="C305" t="s">
        <v>26</v>
      </c>
      <c r="D305">
        <v>8</v>
      </c>
      <c r="E305">
        <v>4</v>
      </c>
      <c r="F305">
        <v>4</v>
      </c>
      <c r="G305">
        <v>16</v>
      </c>
    </row>
    <row r="306" spans="1:7" x14ac:dyDescent="0.3">
      <c r="C306" t="s">
        <v>245</v>
      </c>
      <c r="D306" s="1">
        <v>0.88900000000000001</v>
      </c>
      <c r="E306" s="1">
        <v>0.4</v>
      </c>
      <c r="F306" s="1">
        <v>0.8</v>
      </c>
      <c r="G306" s="1">
        <v>0.66700000000000004</v>
      </c>
    </row>
    <row r="307" spans="1:7" x14ac:dyDescent="0.3">
      <c r="B307" t="s">
        <v>74</v>
      </c>
      <c r="C307" t="s">
        <v>26</v>
      </c>
      <c r="D307">
        <v>1</v>
      </c>
      <c r="E307">
        <v>4</v>
      </c>
      <c r="F307">
        <v>1</v>
      </c>
      <c r="G307">
        <v>6</v>
      </c>
    </row>
    <row r="308" spans="1:7" x14ac:dyDescent="0.3">
      <c r="C308" t="s">
        <v>245</v>
      </c>
      <c r="D308" s="1">
        <v>0.111</v>
      </c>
      <c r="E308" s="1">
        <v>0.4</v>
      </c>
      <c r="F308" s="1">
        <v>0.2</v>
      </c>
      <c r="G308" s="1">
        <v>0.25</v>
      </c>
    </row>
    <row r="309" spans="1:7" x14ac:dyDescent="0.3">
      <c r="B309" t="s">
        <v>75</v>
      </c>
      <c r="C309" t="s">
        <v>26</v>
      </c>
      <c r="D309">
        <v>0</v>
      </c>
      <c r="E309">
        <v>2</v>
      </c>
      <c r="F309">
        <v>0</v>
      </c>
      <c r="G309">
        <v>2</v>
      </c>
    </row>
    <row r="310" spans="1:7" x14ac:dyDescent="0.3">
      <c r="C310" t="s">
        <v>245</v>
      </c>
      <c r="D310" s="1">
        <v>0</v>
      </c>
      <c r="E310" s="1">
        <v>0.2</v>
      </c>
      <c r="F310" s="1">
        <v>0</v>
      </c>
      <c r="G310" s="1">
        <v>8.3000000000000004E-2</v>
      </c>
    </row>
    <row r="311" spans="1:7" x14ac:dyDescent="0.3">
      <c r="A311" t="s">
        <v>11</v>
      </c>
      <c r="C311" t="s">
        <v>26</v>
      </c>
      <c r="D311">
        <v>9</v>
      </c>
      <c r="E311">
        <v>10</v>
      </c>
      <c r="F311">
        <v>5</v>
      </c>
      <c r="G311">
        <v>24</v>
      </c>
    </row>
    <row r="312" spans="1:7" x14ac:dyDescent="0.3">
      <c r="C312" t="s">
        <v>245</v>
      </c>
      <c r="D312" s="1">
        <v>1</v>
      </c>
      <c r="E312" s="1">
        <v>1</v>
      </c>
      <c r="F312" s="1">
        <v>1</v>
      </c>
      <c r="G312" s="1">
        <v>1</v>
      </c>
    </row>
    <row r="314" spans="1:7" x14ac:dyDescent="0.3">
      <c r="D314" t="s">
        <v>30</v>
      </c>
    </row>
    <row r="315" spans="1:7" x14ac:dyDescent="0.3">
      <c r="B315" t="s">
        <v>31</v>
      </c>
      <c r="C315" t="s">
        <v>32</v>
      </c>
      <c r="D315" t="s">
        <v>33</v>
      </c>
      <c r="E315" t="s">
        <v>34</v>
      </c>
      <c r="F315" t="s">
        <v>35</v>
      </c>
      <c r="G315" t="s">
        <v>36</v>
      </c>
    </row>
    <row r="316" spans="1:7" x14ac:dyDescent="0.3">
      <c r="A316" t="s">
        <v>37</v>
      </c>
      <c r="B316">
        <v>6.3109999999999999</v>
      </c>
      <c r="C316">
        <v>4</v>
      </c>
      <c r="D316">
        <v>0.17699999999999999</v>
      </c>
      <c r="E316">
        <v>0.19700000000000001</v>
      </c>
    </row>
    <row r="317" spans="1:7" x14ac:dyDescent="0.3">
      <c r="A317" t="s">
        <v>38</v>
      </c>
      <c r="B317">
        <v>7.1689999999999996</v>
      </c>
      <c r="C317">
        <v>4</v>
      </c>
      <c r="D317">
        <v>0.127</v>
      </c>
      <c r="E317">
        <v>0.219</v>
      </c>
    </row>
    <row r="318" spans="1:7" x14ac:dyDescent="0.3">
      <c r="A318" t="s">
        <v>39</v>
      </c>
      <c r="B318">
        <v>5.2969999999999997</v>
      </c>
      <c r="E318">
        <v>0.192</v>
      </c>
    </row>
    <row r="319" spans="1:7" x14ac:dyDescent="0.3">
      <c r="A319" t="s">
        <v>40</v>
      </c>
      <c r="B319" t="s">
        <v>281</v>
      </c>
      <c r="C319">
        <v>1</v>
      </c>
      <c r="D319">
        <v>0.48499999999999999</v>
      </c>
      <c r="E319">
        <v>0.54300000000000004</v>
      </c>
      <c r="F319">
        <v>0.314</v>
      </c>
      <c r="G319">
        <v>0.127</v>
      </c>
    </row>
    <row r="320" spans="1:7" x14ac:dyDescent="0.3">
      <c r="A320" t="s">
        <v>41</v>
      </c>
      <c r="B320">
        <v>24</v>
      </c>
    </row>
    <row r="321" spans="1:7" x14ac:dyDescent="0.3">
      <c r="A321" t="s">
        <v>272</v>
      </c>
    </row>
    <row r="322" spans="1:7" x14ac:dyDescent="0.3">
      <c r="A322" t="s">
        <v>282</v>
      </c>
    </row>
    <row r="324" spans="1:7" x14ac:dyDescent="0.3">
      <c r="D324" s="1" t="s">
        <v>22</v>
      </c>
      <c r="E324" s="1"/>
      <c r="F324" s="1"/>
      <c r="G324" s="1"/>
    </row>
    <row r="325" spans="1:7" x14ac:dyDescent="0.3">
      <c r="E325" t="s">
        <v>241</v>
      </c>
    </row>
    <row r="326" spans="1:7" x14ac:dyDescent="0.3">
      <c r="D326" s="1" t="s">
        <v>242</v>
      </c>
      <c r="E326" s="1" t="s">
        <v>243</v>
      </c>
      <c r="F326" s="1" t="s">
        <v>244</v>
      </c>
      <c r="G326" s="1" t="s">
        <v>11</v>
      </c>
    </row>
    <row r="327" spans="1:7" x14ac:dyDescent="0.3">
      <c r="A327" t="s">
        <v>76</v>
      </c>
      <c r="B327" t="s">
        <v>49</v>
      </c>
      <c r="C327" t="s">
        <v>26</v>
      </c>
      <c r="D327">
        <v>9</v>
      </c>
      <c r="E327">
        <v>8</v>
      </c>
      <c r="F327">
        <v>5</v>
      </c>
      <c r="G327">
        <v>22</v>
      </c>
    </row>
    <row r="328" spans="1:7" x14ac:dyDescent="0.3">
      <c r="C328" t="s">
        <v>245</v>
      </c>
      <c r="D328" s="1">
        <v>1</v>
      </c>
      <c r="E328" s="1">
        <v>0.8</v>
      </c>
      <c r="F328" s="1">
        <v>1</v>
      </c>
      <c r="G328" s="1">
        <v>0.91700000000000004</v>
      </c>
    </row>
    <row r="329" spans="1:7" x14ac:dyDescent="0.3">
      <c r="B329" t="s">
        <v>47</v>
      </c>
      <c r="C329" t="s">
        <v>26</v>
      </c>
      <c r="D329">
        <v>0</v>
      </c>
      <c r="E329">
        <v>2</v>
      </c>
      <c r="F329">
        <v>0</v>
      </c>
      <c r="G329">
        <v>2</v>
      </c>
    </row>
    <row r="330" spans="1:7" x14ac:dyDescent="0.3">
      <c r="C330" t="s">
        <v>245</v>
      </c>
      <c r="D330" s="1">
        <v>0</v>
      </c>
      <c r="E330" s="1">
        <v>0.2</v>
      </c>
      <c r="F330" s="1">
        <v>0</v>
      </c>
      <c r="G330" s="1">
        <v>8.3000000000000004E-2</v>
      </c>
    </row>
    <row r="331" spans="1:7" x14ac:dyDescent="0.3">
      <c r="A331" t="s">
        <v>11</v>
      </c>
      <c r="C331" t="s">
        <v>26</v>
      </c>
      <c r="D331">
        <v>9</v>
      </c>
      <c r="E331">
        <v>10</v>
      </c>
      <c r="F331">
        <v>5</v>
      </c>
      <c r="G331">
        <v>24</v>
      </c>
    </row>
    <row r="332" spans="1:7" x14ac:dyDescent="0.3">
      <c r="C332" t="s">
        <v>245</v>
      </c>
      <c r="D332" s="1">
        <v>1</v>
      </c>
      <c r="E332" s="1">
        <v>1</v>
      </c>
      <c r="F332" s="1">
        <v>1</v>
      </c>
      <c r="G332" s="1">
        <v>1</v>
      </c>
    </row>
    <row r="334" spans="1:7" x14ac:dyDescent="0.3">
      <c r="D334" t="s">
        <v>30</v>
      </c>
    </row>
    <row r="335" spans="1:7" x14ac:dyDescent="0.3">
      <c r="B335" t="s">
        <v>31</v>
      </c>
      <c r="C335" t="s">
        <v>32</v>
      </c>
      <c r="D335" t="s">
        <v>33</v>
      </c>
      <c r="E335" t="s">
        <v>34</v>
      </c>
      <c r="F335" t="s">
        <v>35</v>
      </c>
      <c r="G335" t="s">
        <v>36</v>
      </c>
    </row>
    <row r="336" spans="1:7" x14ac:dyDescent="0.3">
      <c r="A336" t="s">
        <v>37</v>
      </c>
      <c r="B336">
        <v>3.0550000000000002</v>
      </c>
      <c r="C336">
        <v>2</v>
      </c>
      <c r="D336">
        <v>0.217</v>
      </c>
      <c r="E336">
        <v>0.33</v>
      </c>
    </row>
    <row r="337" spans="1:7" x14ac:dyDescent="0.3">
      <c r="A337" t="s">
        <v>38</v>
      </c>
      <c r="B337">
        <v>3.76</v>
      </c>
      <c r="C337">
        <v>2</v>
      </c>
      <c r="D337">
        <v>0.153</v>
      </c>
      <c r="E337">
        <v>0.33</v>
      </c>
    </row>
    <row r="338" spans="1:7" x14ac:dyDescent="0.3">
      <c r="A338" t="s">
        <v>39</v>
      </c>
      <c r="B338">
        <v>2.1640000000000001</v>
      </c>
      <c r="E338">
        <v>0.49299999999999999</v>
      </c>
    </row>
    <row r="339" spans="1:7" x14ac:dyDescent="0.3">
      <c r="A339" t="s">
        <v>40</v>
      </c>
      <c r="B339" t="s">
        <v>283</v>
      </c>
      <c r="C339">
        <v>1</v>
      </c>
      <c r="D339">
        <v>0.746</v>
      </c>
      <c r="E339">
        <v>1</v>
      </c>
      <c r="F339">
        <v>0.54300000000000004</v>
      </c>
      <c r="G339">
        <v>0.32600000000000001</v>
      </c>
    </row>
    <row r="340" spans="1:7" x14ac:dyDescent="0.3">
      <c r="A340" t="s">
        <v>41</v>
      </c>
      <c r="B340">
        <v>24</v>
      </c>
    </row>
    <row r="341" spans="1:7" x14ac:dyDescent="0.3">
      <c r="A341" t="s">
        <v>191</v>
      </c>
    </row>
    <row r="342" spans="1:7" x14ac:dyDescent="0.3">
      <c r="A342" t="s">
        <v>284</v>
      </c>
    </row>
    <row r="344" spans="1:7" x14ac:dyDescent="0.3">
      <c r="D344" t="s">
        <v>22</v>
      </c>
    </row>
    <row r="345" spans="1:7" x14ac:dyDescent="0.3">
      <c r="E345" t="s">
        <v>241</v>
      </c>
    </row>
    <row r="346" spans="1:7" x14ac:dyDescent="0.3">
      <c r="D346" s="1" t="s">
        <v>242</v>
      </c>
      <c r="E346" s="1" t="s">
        <v>243</v>
      </c>
      <c r="F346" s="1" t="s">
        <v>244</v>
      </c>
      <c r="G346" s="1" t="s">
        <v>11</v>
      </c>
    </row>
    <row r="347" spans="1:7" x14ac:dyDescent="0.3">
      <c r="A347" t="s">
        <v>145</v>
      </c>
      <c r="B347" t="s">
        <v>77</v>
      </c>
      <c r="C347" t="s">
        <v>26</v>
      </c>
      <c r="D347">
        <v>3</v>
      </c>
      <c r="E347">
        <v>3</v>
      </c>
      <c r="F347">
        <v>2</v>
      </c>
      <c r="G347">
        <v>8</v>
      </c>
    </row>
    <row r="348" spans="1:7" x14ac:dyDescent="0.3">
      <c r="C348" t="s">
        <v>245</v>
      </c>
      <c r="D348" s="1">
        <v>0.75</v>
      </c>
      <c r="E348" s="1">
        <v>0.42899999999999999</v>
      </c>
      <c r="F348" s="1">
        <v>0.4</v>
      </c>
      <c r="G348" s="1">
        <v>0.5</v>
      </c>
    </row>
    <row r="349" spans="1:7" x14ac:dyDescent="0.3">
      <c r="B349" t="s">
        <v>146</v>
      </c>
      <c r="C349" t="s">
        <v>26</v>
      </c>
      <c r="D349">
        <v>1</v>
      </c>
      <c r="E349">
        <v>3</v>
      </c>
      <c r="F349">
        <v>3</v>
      </c>
      <c r="G349">
        <v>7</v>
      </c>
    </row>
    <row r="350" spans="1:7" x14ac:dyDescent="0.3">
      <c r="C350" t="s">
        <v>245</v>
      </c>
      <c r="D350" s="1">
        <v>0.25</v>
      </c>
      <c r="E350" s="1">
        <v>0.42899999999999999</v>
      </c>
      <c r="F350" s="1">
        <v>0.6</v>
      </c>
      <c r="G350" s="1">
        <v>0.438</v>
      </c>
    </row>
    <row r="351" spans="1:7" x14ac:dyDescent="0.3">
      <c r="B351" t="s">
        <v>78</v>
      </c>
      <c r="C351" t="s">
        <v>26</v>
      </c>
      <c r="D351">
        <v>0</v>
      </c>
      <c r="E351">
        <v>1</v>
      </c>
      <c r="F351">
        <v>0</v>
      </c>
      <c r="G351">
        <v>1</v>
      </c>
    </row>
    <row r="352" spans="1:7" x14ac:dyDescent="0.3">
      <c r="C352" t="s">
        <v>245</v>
      </c>
      <c r="D352" s="1">
        <v>0</v>
      </c>
      <c r="E352" s="1">
        <v>0.14299999999999999</v>
      </c>
      <c r="F352" s="1">
        <v>0</v>
      </c>
      <c r="G352" s="1">
        <v>6.3E-2</v>
      </c>
    </row>
    <row r="353" spans="1:7" x14ac:dyDescent="0.3">
      <c r="A353" t="s">
        <v>11</v>
      </c>
      <c r="C353" t="s">
        <v>26</v>
      </c>
      <c r="D353">
        <v>4</v>
      </c>
      <c r="E353">
        <v>7</v>
      </c>
      <c r="F353">
        <v>5</v>
      </c>
      <c r="G353">
        <v>16</v>
      </c>
    </row>
    <row r="354" spans="1:7" x14ac:dyDescent="0.3">
      <c r="C354" t="s">
        <v>245</v>
      </c>
      <c r="D354" s="1">
        <v>1</v>
      </c>
      <c r="E354" s="1">
        <v>1</v>
      </c>
      <c r="F354" s="1">
        <v>1</v>
      </c>
      <c r="G354" s="1">
        <v>1</v>
      </c>
    </row>
    <row r="356" spans="1:7" x14ac:dyDescent="0.3">
      <c r="D356" t="s">
        <v>30</v>
      </c>
    </row>
    <row r="357" spans="1:7" x14ac:dyDescent="0.3">
      <c r="B357" t="s">
        <v>31</v>
      </c>
      <c r="C357" t="s">
        <v>32</v>
      </c>
      <c r="D357" t="s">
        <v>33</v>
      </c>
      <c r="E357" t="s">
        <v>34</v>
      </c>
      <c r="F357" t="s">
        <v>35</v>
      </c>
      <c r="G357" t="s">
        <v>36</v>
      </c>
    </row>
    <row r="358" spans="1:7" x14ac:dyDescent="0.3">
      <c r="A358" t="s">
        <v>37</v>
      </c>
      <c r="B358">
        <v>2.5819999999999999</v>
      </c>
      <c r="C358">
        <v>4</v>
      </c>
      <c r="D358">
        <v>0.63</v>
      </c>
      <c r="E358">
        <v>0.79600000000000004</v>
      </c>
    </row>
    <row r="359" spans="1:7" x14ac:dyDescent="0.3">
      <c r="A359" t="s">
        <v>38</v>
      </c>
      <c r="B359">
        <v>2.9209999999999998</v>
      </c>
      <c r="C359">
        <v>4</v>
      </c>
      <c r="D359">
        <v>0.57099999999999995</v>
      </c>
      <c r="E359">
        <v>0.79600000000000004</v>
      </c>
    </row>
    <row r="360" spans="1:7" x14ac:dyDescent="0.3">
      <c r="A360" t="s">
        <v>39</v>
      </c>
      <c r="B360">
        <v>2.718</v>
      </c>
      <c r="E360">
        <v>0.79600000000000004</v>
      </c>
    </row>
    <row r="361" spans="1:7" x14ac:dyDescent="0.3">
      <c r="A361" t="s">
        <v>40</v>
      </c>
      <c r="B361" t="s">
        <v>285</v>
      </c>
      <c r="C361">
        <v>1</v>
      </c>
      <c r="D361">
        <v>0.44500000000000001</v>
      </c>
      <c r="E361">
        <v>0.60899999999999999</v>
      </c>
      <c r="F361">
        <v>0.317</v>
      </c>
      <c r="G361">
        <v>0.161</v>
      </c>
    </row>
    <row r="362" spans="1:7" x14ac:dyDescent="0.3">
      <c r="A362" t="s">
        <v>41</v>
      </c>
      <c r="B362">
        <v>16</v>
      </c>
    </row>
    <row r="363" spans="1:7" x14ac:dyDescent="0.3">
      <c r="A363" t="s">
        <v>286</v>
      </c>
    </row>
    <row r="364" spans="1:7" x14ac:dyDescent="0.3">
      <c r="A364" t="s">
        <v>287</v>
      </c>
    </row>
    <row r="366" spans="1:7" x14ac:dyDescent="0.3">
      <c r="D366" s="1" t="s">
        <v>22</v>
      </c>
      <c r="E366" s="1"/>
      <c r="F366" s="1"/>
      <c r="G366" s="1"/>
    </row>
    <row r="367" spans="1:7" x14ac:dyDescent="0.3">
      <c r="E367" t="s">
        <v>241</v>
      </c>
    </row>
    <row r="368" spans="1:7" x14ac:dyDescent="0.3">
      <c r="D368" s="1" t="s">
        <v>242</v>
      </c>
      <c r="E368" s="1" t="s">
        <v>243</v>
      </c>
      <c r="F368" s="1" t="s">
        <v>244</v>
      </c>
      <c r="G368" s="1" t="s">
        <v>11</v>
      </c>
    </row>
    <row r="369" spans="1:7" x14ac:dyDescent="0.3">
      <c r="A369" t="s">
        <v>79</v>
      </c>
      <c r="B369" t="s">
        <v>80</v>
      </c>
      <c r="C369" t="s">
        <v>26</v>
      </c>
      <c r="D369">
        <v>1</v>
      </c>
      <c r="E369">
        <v>3</v>
      </c>
      <c r="F369">
        <v>2</v>
      </c>
      <c r="G369">
        <v>6</v>
      </c>
    </row>
    <row r="370" spans="1:7" x14ac:dyDescent="0.3">
      <c r="C370" t="s">
        <v>245</v>
      </c>
      <c r="D370" s="1">
        <v>0.111</v>
      </c>
      <c r="E370" s="1">
        <v>0.33300000000000002</v>
      </c>
      <c r="F370" s="1">
        <v>0.4</v>
      </c>
      <c r="G370" s="1">
        <v>0.26100000000000001</v>
      </c>
    </row>
    <row r="371" spans="1:7" x14ac:dyDescent="0.3">
      <c r="B371" t="s">
        <v>55</v>
      </c>
      <c r="C371" t="s">
        <v>26</v>
      </c>
      <c r="D371">
        <v>8</v>
      </c>
      <c r="E371">
        <v>6</v>
      </c>
      <c r="F371">
        <v>3</v>
      </c>
      <c r="G371">
        <v>17</v>
      </c>
    </row>
    <row r="372" spans="1:7" x14ac:dyDescent="0.3">
      <c r="C372" t="s">
        <v>245</v>
      </c>
      <c r="D372" s="1">
        <v>0.88900000000000001</v>
      </c>
      <c r="E372" s="1">
        <v>0.66700000000000004</v>
      </c>
      <c r="F372" s="1">
        <v>0.6</v>
      </c>
      <c r="G372" s="1">
        <v>0.73899999999999999</v>
      </c>
    </row>
    <row r="373" spans="1:7" x14ac:dyDescent="0.3">
      <c r="A373" t="s">
        <v>11</v>
      </c>
      <c r="C373" t="s">
        <v>26</v>
      </c>
      <c r="D373">
        <v>9</v>
      </c>
      <c r="E373">
        <v>9</v>
      </c>
      <c r="F373">
        <v>5</v>
      </c>
      <c r="G373">
        <v>23</v>
      </c>
    </row>
    <row r="374" spans="1:7" x14ac:dyDescent="0.3">
      <c r="C374" t="s">
        <v>245</v>
      </c>
      <c r="D374" s="1">
        <v>1</v>
      </c>
      <c r="E374" s="1">
        <v>1</v>
      </c>
      <c r="F374" s="1">
        <v>1</v>
      </c>
      <c r="G374" s="1">
        <v>1</v>
      </c>
    </row>
    <row r="376" spans="1:7" x14ac:dyDescent="0.3">
      <c r="D376" t="s">
        <v>30</v>
      </c>
    </row>
    <row r="377" spans="1:7" x14ac:dyDescent="0.3">
      <c r="B377" t="s">
        <v>31</v>
      </c>
      <c r="C377" t="s">
        <v>32</v>
      </c>
      <c r="D377" t="s">
        <v>33</v>
      </c>
      <c r="E377" t="s">
        <v>34</v>
      </c>
      <c r="F377" t="s">
        <v>35</v>
      </c>
      <c r="G377" t="s">
        <v>36</v>
      </c>
    </row>
    <row r="378" spans="1:7" x14ac:dyDescent="0.3">
      <c r="A378" t="s">
        <v>37</v>
      </c>
      <c r="B378">
        <v>1.794</v>
      </c>
      <c r="C378">
        <v>2</v>
      </c>
      <c r="D378">
        <v>0.40799999999999997</v>
      </c>
      <c r="E378">
        <v>0.57199999999999995</v>
      </c>
    </row>
    <row r="379" spans="1:7" x14ac:dyDescent="0.3">
      <c r="A379" t="s">
        <v>38</v>
      </c>
      <c r="B379">
        <v>1.9359999999999999</v>
      </c>
      <c r="C379">
        <v>2</v>
      </c>
      <c r="D379">
        <v>0.38</v>
      </c>
      <c r="E379">
        <v>0.57199999999999995</v>
      </c>
    </row>
    <row r="380" spans="1:7" x14ac:dyDescent="0.3">
      <c r="A380" t="s">
        <v>39</v>
      </c>
      <c r="B380">
        <v>1.931</v>
      </c>
      <c r="E380">
        <v>0.57199999999999995</v>
      </c>
    </row>
    <row r="381" spans="1:7" x14ac:dyDescent="0.3">
      <c r="A381" t="s">
        <v>40</v>
      </c>
      <c r="B381" t="s">
        <v>288</v>
      </c>
      <c r="C381">
        <v>1</v>
      </c>
      <c r="D381">
        <v>0.21199999999999999</v>
      </c>
      <c r="E381">
        <v>0.23699999999999999</v>
      </c>
      <c r="F381">
        <v>0.17399999999999999</v>
      </c>
      <c r="G381">
        <v>0.113</v>
      </c>
    </row>
    <row r="382" spans="1:7" x14ac:dyDescent="0.3">
      <c r="A382" t="s">
        <v>41</v>
      </c>
      <c r="B382">
        <v>23</v>
      </c>
    </row>
    <row r="383" spans="1:7" x14ac:dyDescent="0.3">
      <c r="A383" t="s">
        <v>289</v>
      </c>
    </row>
    <row r="384" spans="1:7" x14ac:dyDescent="0.3">
      <c r="A384" t="s">
        <v>290</v>
      </c>
    </row>
    <row r="386" spans="1:7" x14ac:dyDescent="0.3">
      <c r="D386" t="s">
        <v>22</v>
      </c>
    </row>
    <row r="387" spans="1:7" x14ac:dyDescent="0.3">
      <c r="E387" t="s">
        <v>241</v>
      </c>
    </row>
    <row r="388" spans="1:7" x14ac:dyDescent="0.3">
      <c r="D388" t="s">
        <v>242</v>
      </c>
      <c r="E388" t="s">
        <v>243</v>
      </c>
      <c r="F388" t="s">
        <v>244</v>
      </c>
      <c r="G388" t="s">
        <v>11</v>
      </c>
    </row>
    <row r="389" spans="1:7" x14ac:dyDescent="0.3">
      <c r="A389" t="s">
        <v>81</v>
      </c>
      <c r="B389" t="s">
        <v>54</v>
      </c>
      <c r="C389" t="s">
        <v>26</v>
      </c>
      <c r="D389">
        <v>0</v>
      </c>
      <c r="E389">
        <v>0</v>
      </c>
      <c r="F389">
        <v>1</v>
      </c>
      <c r="G389">
        <v>1</v>
      </c>
    </row>
    <row r="390" spans="1:7" x14ac:dyDescent="0.3">
      <c r="C390" t="s">
        <v>245</v>
      </c>
      <c r="D390" s="1">
        <v>0</v>
      </c>
      <c r="E390" s="1">
        <v>0</v>
      </c>
      <c r="F390" s="1">
        <v>1</v>
      </c>
      <c r="G390" s="1">
        <v>0.16700000000000001</v>
      </c>
    </row>
    <row r="391" spans="1:7" x14ac:dyDescent="0.3">
      <c r="B391" t="s">
        <v>82</v>
      </c>
      <c r="C391" t="s">
        <v>26</v>
      </c>
      <c r="D391">
        <v>1</v>
      </c>
      <c r="E391">
        <v>4</v>
      </c>
      <c r="F391">
        <v>0</v>
      </c>
      <c r="G391">
        <v>5</v>
      </c>
    </row>
    <row r="392" spans="1:7" x14ac:dyDescent="0.3">
      <c r="C392" t="s">
        <v>245</v>
      </c>
      <c r="D392" s="1">
        <v>1</v>
      </c>
      <c r="E392" s="1">
        <v>1</v>
      </c>
      <c r="F392" s="1">
        <v>0</v>
      </c>
      <c r="G392" s="1">
        <v>0.83299999999999996</v>
      </c>
    </row>
    <row r="393" spans="1:7" x14ac:dyDescent="0.3">
      <c r="A393" t="s">
        <v>11</v>
      </c>
      <c r="C393" t="s">
        <v>26</v>
      </c>
      <c r="D393">
        <v>1</v>
      </c>
      <c r="E393">
        <v>4</v>
      </c>
      <c r="F393">
        <v>1</v>
      </c>
      <c r="G393">
        <v>6</v>
      </c>
    </row>
    <row r="394" spans="1:7" x14ac:dyDescent="0.3">
      <c r="C394" t="s">
        <v>245</v>
      </c>
      <c r="D394" s="1">
        <v>1</v>
      </c>
      <c r="E394" s="1">
        <v>1</v>
      </c>
      <c r="F394" s="1">
        <v>1</v>
      </c>
      <c r="G394" s="1">
        <v>1</v>
      </c>
    </row>
    <row r="396" spans="1:7" x14ac:dyDescent="0.3">
      <c r="D396" s="1" t="s">
        <v>30</v>
      </c>
      <c r="E396" s="1"/>
      <c r="F396" s="1"/>
      <c r="G396" s="1"/>
    </row>
    <row r="397" spans="1:7" x14ac:dyDescent="0.3">
      <c r="B397" t="s">
        <v>31</v>
      </c>
      <c r="C397" t="s">
        <v>32</v>
      </c>
      <c r="D397" t="s">
        <v>33</v>
      </c>
      <c r="E397" t="s">
        <v>34</v>
      </c>
      <c r="F397" t="s">
        <v>35</v>
      </c>
      <c r="G397" t="s">
        <v>36</v>
      </c>
    </row>
    <row r="398" spans="1:7" x14ac:dyDescent="0.3">
      <c r="A398" t="s">
        <v>37</v>
      </c>
      <c r="B398">
        <v>6</v>
      </c>
      <c r="C398">
        <v>2</v>
      </c>
      <c r="D398">
        <v>0.05</v>
      </c>
      <c r="E398">
        <v>0.33300000000000002</v>
      </c>
    </row>
    <row r="399" spans="1:7" x14ac:dyDescent="0.3">
      <c r="A399" t="s">
        <v>38</v>
      </c>
      <c r="B399">
        <v>5.407</v>
      </c>
      <c r="C399">
        <v>2</v>
      </c>
      <c r="D399">
        <v>6.7000000000000004E-2</v>
      </c>
      <c r="E399">
        <v>0.33300000000000002</v>
      </c>
    </row>
    <row r="400" spans="1:7" x14ac:dyDescent="0.3">
      <c r="A400" t="s">
        <v>39</v>
      </c>
      <c r="B400">
        <v>4.2610000000000001</v>
      </c>
      <c r="E400">
        <v>0.33300000000000002</v>
      </c>
    </row>
    <row r="401" spans="1:7" x14ac:dyDescent="0.3">
      <c r="A401" t="s">
        <v>40</v>
      </c>
      <c r="B401" t="s">
        <v>291</v>
      </c>
      <c r="C401">
        <v>1</v>
      </c>
      <c r="D401">
        <v>8.3000000000000004E-2</v>
      </c>
      <c r="E401">
        <v>0.33300000000000002</v>
      </c>
      <c r="F401">
        <v>0.16700000000000001</v>
      </c>
      <c r="G401">
        <v>0.16700000000000001</v>
      </c>
    </row>
    <row r="402" spans="1:7" x14ac:dyDescent="0.3">
      <c r="A402" t="s">
        <v>41</v>
      </c>
      <c r="B402">
        <v>6</v>
      </c>
    </row>
    <row r="403" spans="1:7" x14ac:dyDescent="0.3">
      <c r="A403" t="s">
        <v>292</v>
      </c>
    </row>
    <row r="404" spans="1:7" x14ac:dyDescent="0.3">
      <c r="A404" t="s">
        <v>293</v>
      </c>
    </row>
    <row r="412" spans="1:7" x14ac:dyDescent="0.3">
      <c r="D412" s="1"/>
      <c r="E412" s="1"/>
      <c r="F412" s="1"/>
      <c r="G412" s="1"/>
    </row>
    <row r="414" spans="1:7" x14ac:dyDescent="0.3">
      <c r="D414" s="1"/>
      <c r="E414" s="1"/>
      <c r="F414" s="1"/>
      <c r="G414" s="1"/>
    </row>
    <row r="416" spans="1:7" x14ac:dyDescent="0.3">
      <c r="D416" s="1"/>
      <c r="E416" s="1"/>
      <c r="F416" s="1"/>
      <c r="G416" s="1"/>
    </row>
    <row r="418" spans="4:7" x14ac:dyDescent="0.3">
      <c r="D418" s="1"/>
      <c r="E418" s="1"/>
      <c r="F418" s="1"/>
      <c r="G418" s="1"/>
    </row>
    <row r="420" spans="4:7" x14ac:dyDescent="0.3">
      <c r="D420" s="1"/>
      <c r="E420" s="1"/>
      <c r="F420" s="1"/>
      <c r="G420" s="1"/>
    </row>
  </sheetData>
  <mergeCells count="21">
    <mergeCell ref="N1:O1"/>
    <mergeCell ref="P1:Q1"/>
    <mergeCell ref="R1:S1"/>
    <mergeCell ref="T3:T5"/>
    <mergeCell ref="T23:T24"/>
    <mergeCell ref="T25:T26"/>
    <mergeCell ref="T6:T7"/>
    <mergeCell ref="T8:T10"/>
    <mergeCell ref="T11:T14"/>
    <mergeCell ref="T15:T17"/>
    <mergeCell ref="T18:T19"/>
    <mergeCell ref="T20:T22"/>
    <mergeCell ref="T41:T42"/>
    <mergeCell ref="T43:T45"/>
    <mergeCell ref="T46:T47"/>
    <mergeCell ref="T48:T49"/>
    <mergeCell ref="T27:T29"/>
    <mergeCell ref="T30:T32"/>
    <mergeCell ref="T33:T35"/>
    <mergeCell ref="T36:T37"/>
    <mergeCell ref="T38:T40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0"/>
  <sheetViews>
    <sheetView topLeftCell="T163" zoomScale="60" zoomScaleNormal="60" workbookViewId="0">
      <selection activeCell="T3" sqref="T3:T49"/>
    </sheetView>
  </sheetViews>
  <sheetFormatPr baseColWidth="10" defaultRowHeight="15.6" x14ac:dyDescent="0.3"/>
  <cols>
    <col min="1" max="1" width="27.59765625" customWidth="1"/>
    <col min="12" max="12" width="31" customWidth="1"/>
    <col min="20" max="20" width="18.09765625" customWidth="1"/>
  </cols>
  <sheetData>
    <row r="1" spans="1:20" x14ac:dyDescent="0.3">
      <c r="D1" t="s">
        <v>0</v>
      </c>
      <c r="J1" t="s">
        <v>313</v>
      </c>
      <c r="L1" s="5"/>
      <c r="M1" s="5"/>
      <c r="N1" s="13" t="str">
        <f>J1</f>
        <v>I.E.S. Montes Orientales</v>
      </c>
      <c r="O1" s="13"/>
      <c r="P1" s="13" t="str">
        <f>J2</f>
        <v>I.E.S. Francisco Ayala</v>
      </c>
      <c r="Q1" s="13"/>
      <c r="R1" s="8" t="str">
        <f>J3</f>
        <v>I.E.S. Alonso Cano</v>
      </c>
      <c r="S1" s="8"/>
      <c r="T1" t="s">
        <v>3</v>
      </c>
    </row>
    <row r="2" spans="1:20" x14ac:dyDescent="0.3">
      <c r="D2" t="s">
        <v>4</v>
      </c>
      <c r="J2" t="s">
        <v>314</v>
      </c>
      <c r="L2" s="5" t="s">
        <v>5</v>
      </c>
      <c r="M2" s="5" t="s">
        <v>6</v>
      </c>
      <c r="N2" s="5" t="s">
        <v>7</v>
      </c>
      <c r="O2" s="5" t="s">
        <v>8</v>
      </c>
      <c r="P2" s="5" t="s">
        <v>7</v>
      </c>
      <c r="Q2" s="5" t="s">
        <v>8</v>
      </c>
      <c r="R2" s="5" t="s">
        <v>7</v>
      </c>
      <c r="S2" s="5" t="s">
        <v>8</v>
      </c>
    </row>
    <row r="3" spans="1:20" x14ac:dyDescent="0.3">
      <c r="B3" t="s">
        <v>9</v>
      </c>
      <c r="D3" t="s">
        <v>10</v>
      </c>
      <c r="F3" t="s">
        <v>11</v>
      </c>
      <c r="J3" t="s">
        <v>315</v>
      </c>
      <c r="L3" s="5" t="str">
        <f>A27</f>
        <v>Gruposculturales_R</v>
      </c>
      <c r="M3" s="5" t="str">
        <f>B27</f>
        <v>Mayoritariamente zona</v>
      </c>
      <c r="N3" s="5">
        <f>D27</f>
        <v>1</v>
      </c>
      <c r="O3" s="6">
        <f>D28</f>
        <v>0.125</v>
      </c>
      <c r="P3" s="5">
        <f>E27</f>
        <v>6</v>
      </c>
      <c r="Q3" s="6">
        <f>E28</f>
        <v>0.42899999999999999</v>
      </c>
      <c r="R3" s="5">
        <f>F27</f>
        <v>2</v>
      </c>
      <c r="S3" s="6">
        <f>F28</f>
        <v>1</v>
      </c>
      <c r="T3" s="11" t="str">
        <f>CONCATENATE("Chi-cuadrado(",C38,")=",B38,";","p-valor=",ROUND(E38,3))</f>
        <v>Chi-cuadrado(4)=7,075;p-valor=0,137</v>
      </c>
    </row>
    <row r="4" spans="1:20" x14ac:dyDescent="0.3">
      <c r="B4" t="s">
        <v>7</v>
      </c>
      <c r="C4" t="s">
        <v>12</v>
      </c>
      <c r="D4" t="s">
        <v>7</v>
      </c>
      <c r="E4" t="s">
        <v>12</v>
      </c>
      <c r="F4" t="s">
        <v>7</v>
      </c>
      <c r="G4" t="s">
        <v>12</v>
      </c>
      <c r="M4" s="5" t="str">
        <f>B29</f>
        <v>multiculturalidad</v>
      </c>
      <c r="N4" s="5">
        <f>D29</f>
        <v>6</v>
      </c>
      <c r="O4" s="6">
        <f>D30</f>
        <v>0.75</v>
      </c>
      <c r="P4" s="5">
        <f>E29</f>
        <v>8</v>
      </c>
      <c r="Q4" s="6">
        <f>E30</f>
        <v>0.57099999999999995</v>
      </c>
      <c r="R4" s="5">
        <f>F29</f>
        <v>0</v>
      </c>
      <c r="S4" s="6">
        <f>F30</f>
        <v>0</v>
      </c>
      <c r="T4" s="11"/>
    </row>
    <row r="5" spans="1:20" x14ac:dyDescent="0.3">
      <c r="A5" t="s">
        <v>294</v>
      </c>
      <c r="B5">
        <v>24</v>
      </c>
      <c r="C5" s="1">
        <v>1</v>
      </c>
      <c r="D5">
        <v>0</v>
      </c>
      <c r="E5" s="1">
        <v>0</v>
      </c>
      <c r="F5">
        <v>24</v>
      </c>
      <c r="G5" s="1">
        <v>1</v>
      </c>
      <c r="M5" s="5" t="str">
        <f>B31</f>
        <v>Principalmente gitanos</v>
      </c>
      <c r="N5" s="5">
        <f>D31</f>
        <v>1</v>
      </c>
      <c r="O5" s="6">
        <f>D32</f>
        <v>0.125</v>
      </c>
      <c r="P5" s="5">
        <f>E31</f>
        <v>0</v>
      </c>
      <c r="Q5" s="6">
        <f>E32</f>
        <v>0</v>
      </c>
      <c r="R5" s="5">
        <f>F31</f>
        <v>0</v>
      </c>
      <c r="S5" s="6">
        <f>F32</f>
        <v>0</v>
      </c>
      <c r="T5" s="11"/>
    </row>
    <row r="6" spans="1:20" ht="15" customHeight="1" x14ac:dyDescent="0.3">
      <c r="A6" t="s">
        <v>295</v>
      </c>
      <c r="B6">
        <v>24</v>
      </c>
      <c r="C6" s="1">
        <v>1</v>
      </c>
      <c r="D6">
        <v>0</v>
      </c>
      <c r="E6" s="1">
        <v>0</v>
      </c>
      <c r="F6">
        <v>24</v>
      </c>
      <c r="G6" s="1">
        <v>1</v>
      </c>
      <c r="L6" s="4" t="str">
        <f>A49</f>
        <v>Informacióngrupos_R</v>
      </c>
      <c r="M6" t="str">
        <f>B49</f>
        <v>Escaso y general</v>
      </c>
      <c r="N6">
        <f>D49</f>
        <v>7</v>
      </c>
      <c r="O6" s="1">
        <f>D50</f>
        <v>0.875</v>
      </c>
      <c r="P6">
        <f>E49</f>
        <v>14</v>
      </c>
      <c r="Q6" s="1">
        <f>E50</f>
        <v>1</v>
      </c>
      <c r="R6">
        <f>F49</f>
        <v>2</v>
      </c>
      <c r="S6" s="1">
        <f>F50</f>
        <v>1</v>
      </c>
      <c r="T6" s="11" t="str">
        <f>CONCATENATE("Chi-cuadrado(",C58,")=",B58,";","p-valor=",ROUND(E58,3))</f>
        <v>Chi-cuadrado(2)=2,087;p-valor=0,417</v>
      </c>
    </row>
    <row r="7" spans="1:20" x14ac:dyDescent="0.3">
      <c r="A7" t="s">
        <v>296</v>
      </c>
      <c r="B7">
        <v>20</v>
      </c>
      <c r="C7" s="1">
        <v>0.83299999999999996</v>
      </c>
      <c r="D7">
        <v>4</v>
      </c>
      <c r="E7" s="1">
        <v>0.16700000000000001</v>
      </c>
      <c r="F7">
        <v>24</v>
      </c>
      <c r="G7" s="1">
        <v>1</v>
      </c>
      <c r="M7" t="str">
        <f>B51</f>
        <v>Bastante</v>
      </c>
      <c r="N7">
        <f>D51</f>
        <v>1</v>
      </c>
      <c r="O7" s="1">
        <f>D52</f>
        <v>0.125</v>
      </c>
      <c r="P7">
        <f>E51</f>
        <v>0</v>
      </c>
      <c r="Q7" s="1">
        <f>E52</f>
        <v>0</v>
      </c>
      <c r="R7">
        <f>F51</f>
        <v>0</v>
      </c>
      <c r="S7" s="1">
        <f>F52</f>
        <v>0</v>
      </c>
      <c r="T7" s="11"/>
    </row>
    <row r="8" spans="1:20" ht="15" customHeight="1" x14ac:dyDescent="0.3">
      <c r="A8" t="s">
        <v>297</v>
      </c>
      <c r="B8">
        <v>24</v>
      </c>
      <c r="C8" s="1">
        <v>1</v>
      </c>
      <c r="D8">
        <v>0</v>
      </c>
      <c r="E8" s="1">
        <v>0</v>
      </c>
      <c r="F8">
        <v>24</v>
      </c>
      <c r="G8" s="1">
        <v>1</v>
      </c>
      <c r="L8" t="str">
        <f>A69</f>
        <v>Conductarendimiento_R</v>
      </c>
      <c r="M8" t="str">
        <f>B69</f>
        <v>Ninguna</v>
      </c>
      <c r="N8">
        <f>D69</f>
        <v>2</v>
      </c>
      <c r="O8" s="1">
        <f>D70</f>
        <v>0.25</v>
      </c>
      <c r="P8">
        <f>E69</f>
        <v>10</v>
      </c>
      <c r="Q8" s="1">
        <f>E70</f>
        <v>0.90900000000000003</v>
      </c>
      <c r="R8">
        <f>F69</f>
        <v>0</v>
      </c>
      <c r="S8" s="1">
        <f>F70</f>
        <v>0</v>
      </c>
      <c r="T8" s="11" t="str">
        <f>CONCATENATE("Chi-cuadrado(",C80,")=",B80,";","p-valor=",ROUND(E80,3))</f>
        <v>Chi-cuadrado(4)=14,348;p-valor=0,001</v>
      </c>
    </row>
    <row r="9" spans="1:20" x14ac:dyDescent="0.3">
      <c r="A9" t="s">
        <v>298</v>
      </c>
      <c r="B9">
        <v>24</v>
      </c>
      <c r="C9" s="1">
        <v>1</v>
      </c>
      <c r="D9">
        <v>0</v>
      </c>
      <c r="E9" s="1">
        <v>0</v>
      </c>
      <c r="F9">
        <v>24</v>
      </c>
      <c r="G9" s="1">
        <v>1</v>
      </c>
      <c r="M9" t="str">
        <f>B71</f>
        <v>Alguna</v>
      </c>
      <c r="N9">
        <f>D71</f>
        <v>2</v>
      </c>
      <c r="O9" s="1">
        <f>D72</f>
        <v>0.25</v>
      </c>
      <c r="P9">
        <f>E71</f>
        <v>0</v>
      </c>
      <c r="Q9" s="1">
        <f>E72</f>
        <v>0</v>
      </c>
      <c r="R9">
        <f>F71</f>
        <v>1</v>
      </c>
      <c r="S9" s="1">
        <f>F72</f>
        <v>1</v>
      </c>
      <c r="T9" s="11"/>
    </row>
    <row r="10" spans="1:20" ht="15" customHeight="1" x14ac:dyDescent="0.3">
      <c r="A10" t="s">
        <v>299</v>
      </c>
      <c r="B10">
        <v>24</v>
      </c>
      <c r="C10" s="1">
        <v>1</v>
      </c>
      <c r="D10">
        <v>0</v>
      </c>
      <c r="E10" s="1">
        <v>0</v>
      </c>
      <c r="F10">
        <v>24</v>
      </c>
      <c r="G10" s="1">
        <v>1</v>
      </c>
      <c r="M10" t="str">
        <f>B73</f>
        <v>Mucha</v>
      </c>
      <c r="N10">
        <f>D73</f>
        <v>4</v>
      </c>
      <c r="O10" s="1">
        <f>D74</f>
        <v>0.5</v>
      </c>
      <c r="P10">
        <f>E73</f>
        <v>1</v>
      </c>
      <c r="Q10" s="1">
        <f>E74</f>
        <v>9.0999999999999998E-2</v>
      </c>
      <c r="R10">
        <f>F73</f>
        <v>0</v>
      </c>
      <c r="S10" s="1">
        <f>F74</f>
        <v>0</v>
      </c>
      <c r="T10" s="11"/>
    </row>
    <row r="11" spans="1:20" ht="30" customHeight="1" x14ac:dyDescent="0.3">
      <c r="A11" t="s">
        <v>300</v>
      </c>
      <c r="B11">
        <v>23</v>
      </c>
      <c r="C11" s="1">
        <v>0.95799999999999996</v>
      </c>
      <c r="D11">
        <v>1</v>
      </c>
      <c r="E11" s="1">
        <v>4.2000000000000003E-2</v>
      </c>
      <c r="F11">
        <v>24</v>
      </c>
      <c r="G11" s="1">
        <v>1</v>
      </c>
      <c r="L11" t="str">
        <f>A91</f>
        <v>Relacionesalumnos_R</v>
      </c>
      <c r="M11" t="str">
        <f>B91</f>
        <v>Malas</v>
      </c>
      <c r="N11">
        <f>D91</f>
        <v>3</v>
      </c>
      <c r="O11" s="1">
        <f>D92</f>
        <v>0.375</v>
      </c>
      <c r="P11">
        <f>E91</f>
        <v>0</v>
      </c>
      <c r="Q11" s="1">
        <f>E92</f>
        <v>0</v>
      </c>
      <c r="R11">
        <f>F91</f>
        <v>0</v>
      </c>
      <c r="S11" s="1">
        <f>F92</f>
        <v>0</v>
      </c>
      <c r="T11" s="11" t="str">
        <f>CONCATENATE("Chi-cuadrado(",C104,")=",B104,";","p-valor=",ROUND(E104,3))</f>
        <v>Chi-cuadrado(6)=11,964;p-valor=0,046</v>
      </c>
    </row>
    <row r="12" spans="1:20" x14ac:dyDescent="0.3">
      <c r="A12" t="s">
        <v>301</v>
      </c>
      <c r="B12">
        <v>24</v>
      </c>
      <c r="C12" s="1">
        <v>1</v>
      </c>
      <c r="D12">
        <v>0</v>
      </c>
      <c r="E12" s="1">
        <v>0</v>
      </c>
      <c r="F12">
        <v>24</v>
      </c>
      <c r="G12" s="1">
        <v>1</v>
      </c>
      <c r="M12" t="str">
        <f>B93</f>
        <v>Regular</v>
      </c>
      <c r="N12">
        <f>D93</f>
        <v>2</v>
      </c>
      <c r="O12" s="1">
        <f>D94</f>
        <v>0.25</v>
      </c>
      <c r="P12">
        <f>E93</f>
        <v>4</v>
      </c>
      <c r="Q12" s="1">
        <f>E94</f>
        <v>0.28599999999999998</v>
      </c>
      <c r="R12">
        <f>F93</f>
        <v>0</v>
      </c>
      <c r="S12" s="1">
        <f>F94</f>
        <v>0</v>
      </c>
      <c r="T12" s="11"/>
    </row>
    <row r="13" spans="1:20" ht="15" customHeight="1" x14ac:dyDescent="0.3">
      <c r="A13" t="s">
        <v>302</v>
      </c>
      <c r="B13">
        <v>24</v>
      </c>
      <c r="C13" s="1">
        <v>1</v>
      </c>
      <c r="D13">
        <v>0</v>
      </c>
      <c r="E13" s="1">
        <v>0</v>
      </c>
      <c r="F13">
        <v>24</v>
      </c>
      <c r="G13" s="1">
        <v>1</v>
      </c>
      <c r="M13" t="str">
        <f>B95</f>
        <v>Normal</v>
      </c>
      <c r="N13">
        <f>D95</f>
        <v>1</v>
      </c>
      <c r="O13" s="1">
        <f>D96</f>
        <v>0.125</v>
      </c>
      <c r="P13">
        <f>E95</f>
        <v>9</v>
      </c>
      <c r="Q13" s="1">
        <f>E96</f>
        <v>0.64300000000000002</v>
      </c>
      <c r="R13">
        <f>F95</f>
        <v>2</v>
      </c>
      <c r="S13" s="1">
        <f>F96</f>
        <v>1</v>
      </c>
      <c r="T13" s="11"/>
    </row>
    <row r="14" spans="1:20" x14ac:dyDescent="0.3">
      <c r="A14" t="s">
        <v>303</v>
      </c>
      <c r="B14">
        <v>24</v>
      </c>
      <c r="C14" s="1">
        <v>1</v>
      </c>
      <c r="D14">
        <v>0</v>
      </c>
      <c r="E14" s="1">
        <v>0</v>
      </c>
      <c r="F14">
        <v>24</v>
      </c>
      <c r="G14" s="1">
        <v>1</v>
      </c>
      <c r="M14" t="str">
        <f>B97</f>
        <v>Buena</v>
      </c>
      <c r="N14">
        <f>D97</f>
        <v>2</v>
      </c>
      <c r="O14" s="1">
        <f>D98</f>
        <v>0.25</v>
      </c>
      <c r="P14">
        <f>E97</f>
        <v>1</v>
      </c>
      <c r="Q14" s="1">
        <f>E98</f>
        <v>7.0999999999999994E-2</v>
      </c>
      <c r="R14">
        <f>F97</f>
        <v>0</v>
      </c>
      <c r="S14" s="1">
        <f>F98</f>
        <v>0</v>
      </c>
      <c r="T14" s="11"/>
    </row>
    <row r="15" spans="1:20" ht="30" customHeight="1" x14ac:dyDescent="0.3">
      <c r="A15" t="s">
        <v>304</v>
      </c>
      <c r="B15">
        <v>24</v>
      </c>
      <c r="C15" s="1">
        <v>1</v>
      </c>
      <c r="D15">
        <v>0</v>
      </c>
      <c r="E15" s="1">
        <v>0</v>
      </c>
      <c r="F15">
        <v>24</v>
      </c>
      <c r="G15" s="1">
        <v>1</v>
      </c>
      <c r="L15" t="str">
        <f>A115</f>
        <v>Currículummulticultural_R</v>
      </c>
      <c r="M15" t="str">
        <f>B115</f>
        <v>Si</v>
      </c>
      <c r="N15">
        <f>D115</f>
        <v>3</v>
      </c>
      <c r="O15" s="1">
        <f>D116</f>
        <v>0.375</v>
      </c>
      <c r="P15">
        <f>E115</f>
        <v>11</v>
      </c>
      <c r="Q15" s="1">
        <f>E116</f>
        <v>0.78600000000000003</v>
      </c>
      <c r="R15">
        <f>F115</f>
        <v>1</v>
      </c>
      <c r="S15" s="1">
        <f>F116</f>
        <v>0.5</v>
      </c>
      <c r="T15" s="11" t="str">
        <f>CONCATENATE("Chi-cuadrado(",C126,")=",B126,";","p-valor=",ROUND(E126,3))</f>
        <v>Chi-cuadrado(4)=4,857;p-valor=0,312</v>
      </c>
    </row>
    <row r="16" spans="1:20" x14ac:dyDescent="0.3">
      <c r="A16" t="s">
        <v>305</v>
      </c>
      <c r="B16">
        <v>21</v>
      </c>
      <c r="C16" s="1">
        <v>0.875</v>
      </c>
      <c r="D16">
        <v>3</v>
      </c>
      <c r="E16" s="1">
        <v>0.125</v>
      </c>
      <c r="F16">
        <v>24</v>
      </c>
      <c r="G16" s="1">
        <v>1</v>
      </c>
      <c r="M16" t="str">
        <f>B117</f>
        <v>Existe casos particulares</v>
      </c>
      <c r="N16">
        <f>D117</f>
        <v>4</v>
      </c>
      <c r="O16" s="1">
        <f>D118</f>
        <v>0.5</v>
      </c>
      <c r="P16">
        <f>E117</f>
        <v>3</v>
      </c>
      <c r="Q16" s="1">
        <f>E118</f>
        <v>0.214</v>
      </c>
      <c r="R16">
        <f>F117</f>
        <v>1</v>
      </c>
      <c r="S16" s="1">
        <f>F118</f>
        <v>0.5</v>
      </c>
      <c r="T16" s="11"/>
    </row>
    <row r="17" spans="1:20" ht="15" customHeight="1" x14ac:dyDescent="0.3">
      <c r="A17" t="s">
        <v>306</v>
      </c>
      <c r="B17">
        <v>24</v>
      </c>
      <c r="C17" s="1">
        <v>1</v>
      </c>
      <c r="D17">
        <v>0</v>
      </c>
      <c r="E17" s="1">
        <v>0</v>
      </c>
      <c r="F17">
        <v>24</v>
      </c>
      <c r="G17" s="1">
        <v>1</v>
      </c>
      <c r="M17" t="str">
        <f>B119</f>
        <v>No</v>
      </c>
      <c r="N17">
        <f>D119</f>
        <v>1</v>
      </c>
      <c r="O17" s="1">
        <f>D120</f>
        <v>0.125</v>
      </c>
      <c r="P17">
        <f>E119</f>
        <v>0</v>
      </c>
      <c r="Q17" s="1">
        <f>E120</f>
        <v>0</v>
      </c>
      <c r="R17">
        <f>F119</f>
        <v>0</v>
      </c>
      <c r="S17" s="1">
        <f>F120</f>
        <v>0</v>
      </c>
      <c r="T17" s="11"/>
    </row>
    <row r="18" spans="1:20" ht="30" customHeight="1" x14ac:dyDescent="0.3">
      <c r="A18" t="s">
        <v>307</v>
      </c>
      <c r="B18">
        <v>24</v>
      </c>
      <c r="C18" s="1">
        <v>1</v>
      </c>
      <c r="D18">
        <v>0</v>
      </c>
      <c r="E18" s="1">
        <v>0</v>
      </c>
      <c r="F18">
        <v>24</v>
      </c>
      <c r="G18" s="1">
        <v>1</v>
      </c>
      <c r="L18" t="str">
        <f>A137</f>
        <v>Dificultadesatenciónalumnado_R</v>
      </c>
      <c r="M18" t="str">
        <f>B137</f>
        <v>Ninguno</v>
      </c>
      <c r="N18">
        <f>D137</f>
        <v>1</v>
      </c>
      <c r="O18" s="1">
        <f>D138</f>
        <v>0.125</v>
      </c>
      <c r="P18">
        <f>E137</f>
        <v>13</v>
      </c>
      <c r="Q18" s="1">
        <f>E138</f>
        <v>0.92900000000000005</v>
      </c>
      <c r="R18">
        <f>F137</f>
        <v>0</v>
      </c>
      <c r="S18" s="1">
        <f>F138</f>
        <v>0</v>
      </c>
      <c r="T18" s="11" t="str">
        <f>CONCATENATE("Chi-cuadrado(",C146,")=",B146,";","p-valor=",ROUND(E146,3))</f>
        <v>Chi-cuadrado(2)=16,58;p-valor=0</v>
      </c>
    </row>
    <row r="19" spans="1:20" x14ac:dyDescent="0.3">
      <c r="A19" t="s">
        <v>308</v>
      </c>
      <c r="B19">
        <v>24</v>
      </c>
      <c r="C19" s="1">
        <v>1</v>
      </c>
      <c r="D19">
        <v>0</v>
      </c>
      <c r="E19" s="1">
        <v>0</v>
      </c>
      <c r="F19">
        <v>24</v>
      </c>
      <c r="G19" s="1">
        <v>1</v>
      </c>
      <c r="M19" t="str">
        <f>B139</f>
        <v>Si</v>
      </c>
      <c r="N19">
        <f>D139</f>
        <v>7</v>
      </c>
      <c r="O19" s="1">
        <f>D140</f>
        <v>0.875</v>
      </c>
      <c r="P19">
        <f>E139</f>
        <v>1</v>
      </c>
      <c r="Q19" s="1">
        <f>E140</f>
        <v>7.0999999999999994E-2</v>
      </c>
      <c r="R19">
        <f>F139</f>
        <v>2</v>
      </c>
      <c r="S19" s="1">
        <f>F140</f>
        <v>1</v>
      </c>
      <c r="T19" s="11"/>
    </row>
    <row r="20" spans="1:20" ht="45" customHeight="1" x14ac:dyDescent="0.3">
      <c r="A20" t="s">
        <v>309</v>
      </c>
      <c r="B20">
        <v>16</v>
      </c>
      <c r="C20" s="1">
        <v>0.66700000000000004</v>
      </c>
      <c r="D20">
        <v>8</v>
      </c>
      <c r="E20" s="1">
        <v>0.33300000000000002</v>
      </c>
      <c r="F20">
        <v>24</v>
      </c>
      <c r="G20" s="1">
        <v>1</v>
      </c>
      <c r="L20" t="str">
        <f>A157</f>
        <v>Ventajasalumnadomulticultural_R</v>
      </c>
      <c r="M20" t="str">
        <f>B157</f>
        <v>Ventajas (Colectivo)</v>
      </c>
      <c r="N20">
        <f>D157</f>
        <v>4</v>
      </c>
      <c r="O20" s="1">
        <f>D158</f>
        <v>0.57099999999999995</v>
      </c>
      <c r="P20">
        <f>E157</f>
        <v>6</v>
      </c>
      <c r="Q20" s="1">
        <f>E158</f>
        <v>0.42899999999999999</v>
      </c>
      <c r="R20">
        <f>F157</f>
        <v>1</v>
      </c>
      <c r="S20" s="1">
        <f>F158</f>
        <v>0.5</v>
      </c>
      <c r="T20" s="11" t="str">
        <f>CONCATENATE("Chi-cuadrado(",C168,")=",B168,";","p-valor=",ROUND(E168,3))</f>
        <v>Chi-cuadrado(4)=0,896;p-valor=1</v>
      </c>
    </row>
    <row r="21" spans="1:20" ht="15" customHeight="1" x14ac:dyDescent="0.3">
      <c r="A21" t="s">
        <v>310</v>
      </c>
      <c r="B21">
        <v>23</v>
      </c>
      <c r="C21" s="1">
        <v>0.95799999999999996</v>
      </c>
      <c r="D21">
        <v>1</v>
      </c>
      <c r="E21" s="1">
        <v>4.2000000000000003E-2</v>
      </c>
      <c r="F21">
        <v>24</v>
      </c>
      <c r="G21" s="1">
        <v>1</v>
      </c>
      <c r="M21" t="str">
        <f>B159</f>
        <v>Enriquecimiento (Personal)</v>
      </c>
      <c r="N21">
        <f>D159</f>
        <v>3</v>
      </c>
      <c r="O21" s="1">
        <f>D160</f>
        <v>0.42899999999999999</v>
      </c>
      <c r="P21">
        <f>E159</f>
        <v>7</v>
      </c>
      <c r="Q21" s="1">
        <f>E160</f>
        <v>0.5</v>
      </c>
      <c r="R21">
        <f>F159</f>
        <v>1</v>
      </c>
      <c r="S21" s="1">
        <f>F160</f>
        <v>0.5</v>
      </c>
      <c r="T21" s="11"/>
    </row>
    <row r="22" spans="1:20" x14ac:dyDescent="0.3">
      <c r="A22" t="s">
        <v>311</v>
      </c>
      <c r="B22">
        <v>6</v>
      </c>
      <c r="C22" s="1">
        <v>0.25</v>
      </c>
      <c r="D22">
        <v>18</v>
      </c>
      <c r="E22" s="1">
        <v>0.75</v>
      </c>
      <c r="F22">
        <v>24</v>
      </c>
      <c r="G22" s="1">
        <v>1</v>
      </c>
      <c r="M22" t="str">
        <f>B161</f>
        <v>Ninguna</v>
      </c>
      <c r="N22">
        <f>D161</f>
        <v>0</v>
      </c>
      <c r="O22" s="1">
        <f>D162</f>
        <v>0</v>
      </c>
      <c r="P22">
        <f>E161</f>
        <v>1</v>
      </c>
      <c r="Q22" s="1">
        <f>E162</f>
        <v>7.0999999999999994E-2</v>
      </c>
      <c r="R22">
        <f>F161</f>
        <v>0</v>
      </c>
      <c r="S22" s="1">
        <f>F162</f>
        <v>0</v>
      </c>
      <c r="T22" s="11"/>
    </row>
    <row r="23" spans="1:20" ht="45" customHeight="1" x14ac:dyDescent="0.3">
      <c r="L23" t="str">
        <f>A179</f>
        <v>Funciónescuela_R</v>
      </c>
      <c r="M23" t="str">
        <f>B179</f>
        <v>Enseñanza</v>
      </c>
      <c r="N23">
        <f>D179</f>
        <v>1</v>
      </c>
      <c r="O23" s="1">
        <f>D180</f>
        <v>0.125</v>
      </c>
      <c r="P23">
        <f>E179</f>
        <v>13</v>
      </c>
      <c r="Q23" s="1">
        <f>E180</f>
        <v>0.92900000000000005</v>
      </c>
      <c r="R23">
        <f>F179</f>
        <v>1</v>
      </c>
      <c r="S23" s="1">
        <f>F180</f>
        <v>0.5</v>
      </c>
      <c r="T23" s="11" t="str">
        <f>CONCATENATE("Chi-cuadrado(",C188,")=",B188,";","p-valor=",ROUND(E188,3))</f>
        <v>Chi-cuadrado(2)=14,171;p-valor=0</v>
      </c>
    </row>
    <row r="24" spans="1:20" ht="15" customHeight="1" x14ac:dyDescent="0.3">
      <c r="D24" t="s">
        <v>22</v>
      </c>
      <c r="M24" t="str">
        <f>B181</f>
        <v>Adaptación/integración</v>
      </c>
      <c r="N24">
        <f>D181</f>
        <v>7</v>
      </c>
      <c r="O24" s="1">
        <f>D182</f>
        <v>0.875</v>
      </c>
      <c r="P24">
        <f>E181</f>
        <v>1</v>
      </c>
      <c r="Q24" s="1">
        <f>E182</f>
        <v>7.0999999999999994E-2</v>
      </c>
      <c r="R24" s="2">
        <f>F181</f>
        <v>1</v>
      </c>
      <c r="S24" s="1">
        <f>F182</f>
        <v>0.5</v>
      </c>
      <c r="T24" s="11"/>
    </row>
    <row r="25" spans="1:20" ht="45" customHeight="1" x14ac:dyDescent="0.3">
      <c r="E25" t="s">
        <v>312</v>
      </c>
      <c r="L25" t="str">
        <f>A199</f>
        <v>Objetivofundamentalalumnos_R</v>
      </c>
      <c r="M25" t="str">
        <f>B199</f>
        <v>Integración</v>
      </c>
      <c r="N25">
        <f>D199</f>
        <v>6</v>
      </c>
      <c r="O25" s="1">
        <f>D200</f>
        <v>0.75</v>
      </c>
      <c r="P25">
        <f>E199</f>
        <v>14</v>
      </c>
      <c r="Q25" s="1">
        <f>E200</f>
        <v>1</v>
      </c>
      <c r="R25">
        <f>F199</f>
        <v>2</v>
      </c>
      <c r="S25" s="1">
        <f>F200</f>
        <v>1</v>
      </c>
      <c r="T25" s="11" t="str">
        <f>CONCATENATE("Chi-cuadrado(",C208,")=",B208,";","p-valor=",ROUND(E208,3))</f>
        <v>Chi-cuadrado(2)=4,364;p-valor=0,264</v>
      </c>
    </row>
    <row r="26" spans="1:20" ht="15" customHeight="1" x14ac:dyDescent="0.3">
      <c r="D26" t="s">
        <v>313</v>
      </c>
      <c r="E26" t="s">
        <v>314</v>
      </c>
      <c r="F26" t="s">
        <v>315</v>
      </c>
      <c r="G26" t="s">
        <v>11</v>
      </c>
      <c r="M26" t="str">
        <f>B201</f>
        <v>Respeto</v>
      </c>
      <c r="N26">
        <f>D201</f>
        <v>2</v>
      </c>
      <c r="O26" s="1">
        <f>D202</f>
        <v>0.25</v>
      </c>
      <c r="P26">
        <f>E201</f>
        <v>0</v>
      </c>
      <c r="Q26" s="1">
        <f>E202</f>
        <v>0</v>
      </c>
      <c r="R26">
        <f>F201</f>
        <v>0</v>
      </c>
      <c r="S26" s="1">
        <f>F202</f>
        <v>0</v>
      </c>
      <c r="T26" s="11"/>
    </row>
    <row r="27" spans="1:20" ht="45" customHeight="1" x14ac:dyDescent="0.3">
      <c r="A27" t="s">
        <v>24</v>
      </c>
      <c r="B27" t="s">
        <v>25</v>
      </c>
      <c r="C27" t="s">
        <v>26</v>
      </c>
      <c r="D27">
        <v>1</v>
      </c>
      <c r="E27">
        <v>6</v>
      </c>
      <c r="F27">
        <v>2</v>
      </c>
      <c r="G27">
        <v>9</v>
      </c>
      <c r="L27" t="str">
        <f>A219</f>
        <v>Obletivofundamentalfamilias_R</v>
      </c>
      <c r="M27" t="str">
        <f>B219</f>
        <v>Participar</v>
      </c>
      <c r="N27">
        <f>D219</f>
        <v>4</v>
      </c>
      <c r="O27" s="1">
        <f>D220</f>
        <v>0.5</v>
      </c>
      <c r="P27">
        <f>E219</f>
        <v>14</v>
      </c>
      <c r="Q27" s="1">
        <f>E220</f>
        <v>1</v>
      </c>
      <c r="R27">
        <f>F219</f>
        <v>0</v>
      </c>
      <c r="S27" s="1">
        <f>F220</f>
        <v>0</v>
      </c>
      <c r="T27" s="11" t="str">
        <f>CONCATENATE("Chi-cuadrado(",C230,")=",B230,";","p-valor=",ROUND(E230,3))</f>
        <v>Chi-cuadrado(4)=14,583;p-valor=0,007</v>
      </c>
    </row>
    <row r="28" spans="1:20" ht="15" customHeight="1" x14ac:dyDescent="0.3">
      <c r="C28" t="s">
        <v>316</v>
      </c>
      <c r="D28" s="1">
        <v>0.125</v>
      </c>
      <c r="E28" s="1">
        <v>0.42899999999999999</v>
      </c>
      <c r="F28" s="1">
        <v>1</v>
      </c>
      <c r="G28" s="1">
        <v>0.375</v>
      </c>
      <c r="M28" t="str">
        <f>B221</f>
        <v>Integración</v>
      </c>
      <c r="N28">
        <f>D221</f>
        <v>3</v>
      </c>
      <c r="O28" s="1">
        <f>D222</f>
        <v>0.375</v>
      </c>
      <c r="P28">
        <f>E221</f>
        <v>0</v>
      </c>
      <c r="Q28" s="1">
        <f>E222</f>
        <v>0</v>
      </c>
      <c r="R28">
        <f>F221</f>
        <v>1</v>
      </c>
      <c r="S28" s="1">
        <f>F222</f>
        <v>0.5</v>
      </c>
      <c r="T28" s="11"/>
    </row>
    <row r="29" spans="1:20" x14ac:dyDescent="0.3">
      <c r="B29" t="s">
        <v>28</v>
      </c>
      <c r="C29" t="s">
        <v>26</v>
      </c>
      <c r="D29">
        <v>6</v>
      </c>
      <c r="E29">
        <v>8</v>
      </c>
      <c r="F29">
        <v>0</v>
      </c>
      <c r="G29">
        <v>14</v>
      </c>
      <c r="M29" t="str">
        <f>B223</f>
        <v>Conocer centro</v>
      </c>
      <c r="N29">
        <f>D223</f>
        <v>1</v>
      </c>
      <c r="O29" s="1">
        <f>D224</f>
        <v>0.125</v>
      </c>
      <c r="P29">
        <f>E223</f>
        <v>0</v>
      </c>
      <c r="Q29" s="1">
        <f>E224</f>
        <v>0</v>
      </c>
      <c r="R29">
        <f>F223</f>
        <v>1</v>
      </c>
      <c r="S29" s="1">
        <f>F224</f>
        <v>0.5</v>
      </c>
      <c r="T29" s="11"/>
    </row>
    <row r="30" spans="1:20" ht="15" customHeight="1" x14ac:dyDescent="0.3">
      <c r="C30" t="s">
        <v>316</v>
      </c>
      <c r="D30" s="1">
        <v>0.75</v>
      </c>
      <c r="E30" s="1">
        <v>0.57099999999999995</v>
      </c>
      <c r="F30" s="1">
        <v>0</v>
      </c>
      <c r="G30" s="1">
        <v>0.58299999999999996</v>
      </c>
      <c r="L30" t="str">
        <f>A241</f>
        <v>Formaciónprofesorado_R</v>
      </c>
      <c r="M30" t="str">
        <f>B241</f>
        <v>Si (experiencia, curso)</v>
      </c>
      <c r="N30" s="2">
        <f>D241</f>
        <v>3</v>
      </c>
      <c r="O30" s="1">
        <f>D242</f>
        <v>0.375</v>
      </c>
      <c r="P30">
        <f>E241</f>
        <v>11</v>
      </c>
      <c r="Q30" s="1">
        <f>E242</f>
        <v>0.78600000000000003</v>
      </c>
      <c r="R30" s="2">
        <f>F241</f>
        <v>0</v>
      </c>
      <c r="S30" s="1">
        <f>F242</f>
        <v>0</v>
      </c>
      <c r="T30" s="11" t="str">
        <f>CONCATENATE("Chi-cuadrado(",C252,")=",B252,";","p-valor=",ROUND(E252,3))</f>
        <v>Chi-cuadrado(4)=8,126;p-valor=0,106</v>
      </c>
    </row>
    <row r="31" spans="1:20" x14ac:dyDescent="0.3">
      <c r="B31" t="s">
        <v>29</v>
      </c>
      <c r="C31" t="s">
        <v>26</v>
      </c>
      <c r="D31">
        <v>1</v>
      </c>
      <c r="E31">
        <v>0</v>
      </c>
      <c r="F31">
        <v>0</v>
      </c>
      <c r="G31">
        <v>1</v>
      </c>
      <c r="M31" t="str">
        <f>B243</f>
        <v>No</v>
      </c>
      <c r="N31" s="2">
        <f>D243</f>
        <v>4</v>
      </c>
      <c r="O31" s="1">
        <f>D244</f>
        <v>0.5</v>
      </c>
      <c r="P31">
        <f>E243</f>
        <v>3</v>
      </c>
      <c r="Q31" s="1">
        <f>E244</f>
        <v>0.214</v>
      </c>
      <c r="R31">
        <f>F243</f>
        <v>2</v>
      </c>
      <c r="S31" s="1">
        <f>F244</f>
        <v>1</v>
      </c>
      <c r="T31" s="11"/>
    </row>
    <row r="32" spans="1:20" x14ac:dyDescent="0.3">
      <c r="C32" t="s">
        <v>316</v>
      </c>
      <c r="D32" s="1">
        <v>0.125</v>
      </c>
      <c r="E32" s="1">
        <v>0</v>
      </c>
      <c r="F32" s="1">
        <v>0</v>
      </c>
      <c r="G32" s="1">
        <v>4.2000000000000003E-2</v>
      </c>
      <c r="M32" t="str">
        <f>B245</f>
        <v>Regular</v>
      </c>
      <c r="N32" s="2">
        <f>D245</f>
        <v>1</v>
      </c>
      <c r="O32" s="1">
        <f>D246</f>
        <v>0.125</v>
      </c>
      <c r="P32">
        <f>E245</f>
        <v>0</v>
      </c>
      <c r="Q32" s="1">
        <f>E246</f>
        <v>0</v>
      </c>
      <c r="R32">
        <f>F245</f>
        <v>0</v>
      </c>
      <c r="S32" s="1">
        <f>F246</f>
        <v>0</v>
      </c>
      <c r="T32" s="11"/>
    </row>
    <row r="33" spans="1:20" ht="15" customHeight="1" x14ac:dyDescent="0.3">
      <c r="A33" t="s">
        <v>11</v>
      </c>
      <c r="C33" t="s">
        <v>26</v>
      </c>
      <c r="D33">
        <v>8</v>
      </c>
      <c r="E33">
        <v>14</v>
      </c>
      <c r="F33">
        <v>2</v>
      </c>
      <c r="G33">
        <v>24</v>
      </c>
      <c r="L33" t="str">
        <f>A263</f>
        <v>Necesidadesformativasprofesorado_R</v>
      </c>
      <c r="M33" t="str">
        <f>B263</f>
        <v>Formacion</v>
      </c>
      <c r="N33">
        <f>D263</f>
        <v>2</v>
      </c>
      <c r="O33" s="1">
        <f>D264</f>
        <v>0.4</v>
      </c>
      <c r="P33">
        <f>E263</f>
        <v>13</v>
      </c>
      <c r="Q33" s="1">
        <f>E264</f>
        <v>0.92900000000000005</v>
      </c>
      <c r="R33">
        <f>F263</f>
        <v>2</v>
      </c>
      <c r="S33" s="1">
        <f>F264</f>
        <v>1</v>
      </c>
      <c r="T33" s="11" t="str">
        <f>CONCATENATE("Chi-cuadrado(",C274,")=",B274,";","p-valor=",ROUND(E274,3))</f>
        <v>Chi-cuadrado(4)=8,621;p-valor=0,072</v>
      </c>
    </row>
    <row r="34" spans="1:20" x14ac:dyDescent="0.3">
      <c r="C34" t="s">
        <v>316</v>
      </c>
      <c r="D34" s="1">
        <v>1</v>
      </c>
      <c r="E34" s="1">
        <v>1</v>
      </c>
      <c r="F34" s="1">
        <v>1</v>
      </c>
      <c r="G34" s="1">
        <v>1</v>
      </c>
      <c r="M34" t="str">
        <f>B265</f>
        <v>Conocer culturas</v>
      </c>
      <c r="N34">
        <f>D265</f>
        <v>2</v>
      </c>
      <c r="O34" s="1">
        <f>D266</f>
        <v>0.4</v>
      </c>
      <c r="P34">
        <f>E265</f>
        <v>0</v>
      </c>
      <c r="Q34" s="1">
        <f>E266</f>
        <v>0</v>
      </c>
      <c r="R34">
        <f>F265</f>
        <v>0</v>
      </c>
      <c r="S34" s="1">
        <f>F266</f>
        <v>0</v>
      </c>
      <c r="T34" s="11"/>
    </row>
    <row r="35" spans="1:20" x14ac:dyDescent="0.3">
      <c r="M35" t="str">
        <f>B267</f>
        <v>Atención familias-alumnado</v>
      </c>
      <c r="N35">
        <f>D267</f>
        <v>1</v>
      </c>
      <c r="O35" s="1">
        <f>D268</f>
        <v>0.2</v>
      </c>
      <c r="P35">
        <f>E267</f>
        <v>1</v>
      </c>
      <c r="Q35" s="1">
        <f>E268</f>
        <v>7.0999999999999994E-2</v>
      </c>
      <c r="R35">
        <f>F267</f>
        <v>0</v>
      </c>
      <c r="S35" s="1">
        <f>F268</f>
        <v>0</v>
      </c>
      <c r="T35" s="11"/>
    </row>
    <row r="36" spans="1:20" ht="15" customHeight="1" x14ac:dyDescent="0.3">
      <c r="D36" t="s">
        <v>30</v>
      </c>
      <c r="L36" t="str">
        <f>A285</f>
        <v>Relaciónprofesoradofamilias_R</v>
      </c>
      <c r="M36" t="str">
        <f>B285</f>
        <v>Buena</v>
      </c>
      <c r="N36">
        <f>D285</f>
        <v>4</v>
      </c>
      <c r="O36" s="1">
        <f>D286</f>
        <v>0.5</v>
      </c>
      <c r="P36">
        <f>E285</f>
        <v>13</v>
      </c>
      <c r="Q36" s="1">
        <f>E286</f>
        <v>0.92900000000000005</v>
      </c>
      <c r="R36">
        <f>F285</f>
        <v>0</v>
      </c>
      <c r="S36" s="1">
        <f>F286</f>
        <v>0</v>
      </c>
      <c r="T36" s="11" t="str">
        <f>CONCATENATE("Chi-cuadrado(",C294,")=",B294,";","p-valor=",ROUND(E294,3))</f>
        <v>Chi-cuadrado(2)=9,825;p-valor=0,004</v>
      </c>
    </row>
    <row r="37" spans="1:20" x14ac:dyDescent="0.3">
      <c r="B37" t="s">
        <v>31</v>
      </c>
      <c r="C37" t="s">
        <v>32</v>
      </c>
      <c r="D37" t="s">
        <v>33</v>
      </c>
      <c r="E37" t="s">
        <v>34</v>
      </c>
      <c r="F37" t="s">
        <v>35</v>
      </c>
      <c r="G37" t="s">
        <v>36</v>
      </c>
      <c r="M37" t="str">
        <f>B287</f>
        <v>Ninguna</v>
      </c>
      <c r="N37">
        <f>D287</f>
        <v>4</v>
      </c>
      <c r="O37" s="1">
        <f>D288</f>
        <v>0.5</v>
      </c>
      <c r="P37">
        <f>E287</f>
        <v>1</v>
      </c>
      <c r="Q37" s="1">
        <f>E288</f>
        <v>7.0999999999999994E-2</v>
      </c>
      <c r="R37">
        <f>F287</f>
        <v>2</v>
      </c>
      <c r="S37" s="1">
        <f>F288</f>
        <v>1</v>
      </c>
      <c r="T37" s="11"/>
    </row>
    <row r="38" spans="1:20" ht="15" customHeight="1" x14ac:dyDescent="0.3">
      <c r="A38" t="s">
        <v>37</v>
      </c>
      <c r="B38">
        <v>7.0750000000000002</v>
      </c>
      <c r="C38">
        <v>4</v>
      </c>
      <c r="D38">
        <v>0.13200000000000001</v>
      </c>
      <c r="E38">
        <v>0.13700000000000001</v>
      </c>
      <c r="L38" t="str">
        <f>A305</f>
        <v>Participaciónfamiliasencentro_R</v>
      </c>
      <c r="M38" t="str">
        <f>B305</f>
        <v>No hay</v>
      </c>
      <c r="N38">
        <f>D305</f>
        <v>2</v>
      </c>
      <c r="O38" s="1">
        <f>D306</f>
        <v>0.25</v>
      </c>
      <c r="P38">
        <f>E305</f>
        <v>12</v>
      </c>
      <c r="Q38" s="1">
        <f>E306</f>
        <v>0.85699999999999998</v>
      </c>
      <c r="R38">
        <f>F305</f>
        <v>2</v>
      </c>
      <c r="S38" s="1">
        <f>F306</f>
        <v>1</v>
      </c>
      <c r="T38" s="11" t="str">
        <f>CONCATENATE("Chi-cuadrado(",C316,")=",B316,";","p-valor=",ROUND(E316,3))</f>
        <v>Chi-cuadrado(4)=10,321;p-valor=0,031</v>
      </c>
    </row>
    <row r="39" spans="1:20" x14ac:dyDescent="0.3">
      <c r="A39" t="s">
        <v>38</v>
      </c>
      <c r="B39">
        <v>8.2119999999999997</v>
      </c>
      <c r="C39">
        <v>4</v>
      </c>
      <c r="D39">
        <v>8.4000000000000005E-2</v>
      </c>
      <c r="E39">
        <v>8.4000000000000005E-2</v>
      </c>
      <c r="M39" t="str">
        <f>B307</f>
        <v>Diferencias de participacion</v>
      </c>
      <c r="N39">
        <f>D307</f>
        <v>4</v>
      </c>
      <c r="O39" s="1">
        <f>D308</f>
        <v>0.5</v>
      </c>
      <c r="P39">
        <f>E307</f>
        <v>2</v>
      </c>
      <c r="Q39" s="1">
        <f>E308</f>
        <v>0.14299999999999999</v>
      </c>
      <c r="R39">
        <f>F307</f>
        <v>0</v>
      </c>
      <c r="S39" s="1">
        <f>F308</f>
        <v>0</v>
      </c>
      <c r="T39" s="11"/>
    </row>
    <row r="40" spans="1:20" x14ac:dyDescent="0.3">
      <c r="A40" t="s">
        <v>39</v>
      </c>
      <c r="B40">
        <v>7.0949999999999998</v>
      </c>
      <c r="E40">
        <v>9.9000000000000005E-2</v>
      </c>
      <c r="M40" t="str">
        <f>B309</f>
        <v>No participan</v>
      </c>
      <c r="N40">
        <f>D309</f>
        <v>2</v>
      </c>
      <c r="O40" s="1">
        <f>D310</f>
        <v>0.25</v>
      </c>
      <c r="P40">
        <f>E309</f>
        <v>0</v>
      </c>
      <c r="Q40" s="1">
        <f>E310</f>
        <v>0</v>
      </c>
      <c r="R40">
        <f>F309</f>
        <v>0</v>
      </c>
      <c r="S40" s="1">
        <f>F310</f>
        <v>0</v>
      </c>
      <c r="T40" s="11"/>
    </row>
    <row r="41" spans="1:20" ht="15" customHeight="1" x14ac:dyDescent="0.3">
      <c r="A41" t="s">
        <v>40</v>
      </c>
      <c r="B41" t="s">
        <v>317</v>
      </c>
      <c r="C41">
        <v>1</v>
      </c>
      <c r="D41">
        <v>1.4999999999999999E-2</v>
      </c>
      <c r="E41">
        <v>2.7E-2</v>
      </c>
      <c r="F41">
        <v>1.4E-2</v>
      </c>
      <c r="G41">
        <v>1.2E-2</v>
      </c>
      <c r="L41" t="str">
        <f>A327</f>
        <v>Dificultadesrelaciónconfamilias_R</v>
      </c>
      <c r="M41" t="str">
        <f>B327</f>
        <v>No</v>
      </c>
      <c r="N41">
        <f>D327</f>
        <v>6</v>
      </c>
      <c r="O41" s="1">
        <f>D328</f>
        <v>0.75</v>
      </c>
      <c r="P41">
        <f>E327</f>
        <v>14</v>
      </c>
      <c r="Q41" s="1">
        <f>E328</f>
        <v>1</v>
      </c>
      <c r="R41">
        <f>F327</f>
        <v>2</v>
      </c>
      <c r="S41" s="1">
        <f>F328</f>
        <v>1</v>
      </c>
      <c r="T41" s="11" t="str">
        <f>CONCATENATE("Chi-cuadrado(",C336,")=",B336,";","p-valor=",ROUND(E336,3))</f>
        <v>Chi-cuadrado(2)=4,364;p-valor=0,264</v>
      </c>
    </row>
    <row r="42" spans="1:20" x14ac:dyDescent="0.3">
      <c r="A42" t="s">
        <v>41</v>
      </c>
      <c r="B42">
        <v>24</v>
      </c>
      <c r="M42" t="str">
        <f>B329</f>
        <v>Si</v>
      </c>
      <c r="N42">
        <f>D329</f>
        <v>2</v>
      </c>
      <c r="O42" s="1">
        <f>D330</f>
        <v>0.25</v>
      </c>
      <c r="P42">
        <f>E329</f>
        <v>0</v>
      </c>
      <c r="Q42" s="1">
        <f>E330</f>
        <v>0</v>
      </c>
      <c r="R42">
        <f>F329</f>
        <v>0</v>
      </c>
      <c r="S42" s="1">
        <f>F330</f>
        <v>0</v>
      </c>
      <c r="T42" s="11"/>
    </row>
    <row r="43" spans="1:20" ht="15" customHeight="1" x14ac:dyDescent="0.3">
      <c r="A43" t="s">
        <v>318</v>
      </c>
      <c r="L43" t="str">
        <f>A347</f>
        <v>Resoluciónproblemasfamilias_R</v>
      </c>
      <c r="M43" t="str">
        <f>B347</f>
        <v>Diálogo</v>
      </c>
      <c r="N43">
        <f>D347</f>
        <v>1</v>
      </c>
      <c r="O43" s="1">
        <f>D348</f>
        <v>0.2</v>
      </c>
      <c r="P43">
        <f>E347</f>
        <v>7</v>
      </c>
      <c r="Q43" s="1">
        <f>E348</f>
        <v>0.63600000000000001</v>
      </c>
      <c r="R43">
        <f>F347</f>
        <v>8</v>
      </c>
      <c r="S43" s="1">
        <f>F348</f>
        <v>0.5</v>
      </c>
      <c r="T43" s="11" t="str">
        <f>CONCATENATE("Chi-cuadrado(",C358,")=",B358,";","p-valor=",ROUND(E358,3))</f>
        <v>Chi-cuadrado(2)=3,948;p-valor=0,17</v>
      </c>
    </row>
    <row r="44" spans="1:20" x14ac:dyDescent="0.3">
      <c r="A44" t="s">
        <v>319</v>
      </c>
      <c r="M44" t="str">
        <f>B349</f>
        <v>Participación</v>
      </c>
      <c r="N44">
        <f>D349</f>
        <v>3</v>
      </c>
      <c r="O44" s="1">
        <f>D350</f>
        <v>0.6</v>
      </c>
      <c r="P44">
        <f>E349</f>
        <v>4</v>
      </c>
      <c r="Q44" s="1">
        <f>E350</f>
        <v>0.36399999999999999</v>
      </c>
      <c r="R44">
        <f>F349</f>
        <v>7</v>
      </c>
      <c r="S44" s="1">
        <f>F350</f>
        <v>0.438</v>
      </c>
      <c r="T44" s="11"/>
    </row>
    <row r="45" spans="1:20" x14ac:dyDescent="0.3">
      <c r="M45" t="str">
        <f>B351</f>
        <v>Integración (familias, horarios, etc...)</v>
      </c>
      <c r="N45">
        <f>D351</f>
        <v>1</v>
      </c>
      <c r="O45" s="1">
        <f>D352</f>
        <v>0.2</v>
      </c>
      <c r="P45" s="2">
        <f>E351</f>
        <v>0</v>
      </c>
      <c r="Q45" s="1">
        <f>E352</f>
        <v>0</v>
      </c>
      <c r="R45">
        <f>F351</f>
        <v>1</v>
      </c>
      <c r="S45" s="1">
        <f>F352</f>
        <v>6.3E-2</v>
      </c>
      <c r="T45" s="11"/>
    </row>
    <row r="46" spans="1:20" ht="15" customHeight="1" x14ac:dyDescent="0.3">
      <c r="D46" t="s">
        <v>22</v>
      </c>
      <c r="L46" t="str">
        <f>A369</f>
        <v>Opinióntratamientodiversidad_R</v>
      </c>
      <c r="M46" t="str">
        <f>B369</f>
        <v>Riqueza</v>
      </c>
      <c r="N46">
        <f>D369</f>
        <v>4</v>
      </c>
      <c r="O46" s="1">
        <f>D370</f>
        <v>0.57099999999999995</v>
      </c>
      <c r="P46">
        <f>E369</f>
        <v>2</v>
      </c>
      <c r="Q46" s="1">
        <f>E370</f>
        <v>0.14299999999999999</v>
      </c>
      <c r="R46">
        <f>F369</f>
        <v>0</v>
      </c>
      <c r="S46" s="1">
        <f>F370</f>
        <v>0</v>
      </c>
      <c r="T46" s="11" t="str">
        <f>CONCATENATE("Chi-cuadrado(",C378,")=",B378,";","p-valor=",ROUND(E378,3))</f>
        <v>Chi-cuadrado(2)=5,218;p-valor=0,134</v>
      </c>
    </row>
    <row r="47" spans="1:20" x14ac:dyDescent="0.3">
      <c r="E47" t="s">
        <v>312</v>
      </c>
      <c r="M47" t="str">
        <f>B371</f>
        <v>Aprendizaje</v>
      </c>
      <c r="N47">
        <f>D371</f>
        <v>3</v>
      </c>
      <c r="O47" s="1">
        <f>D372</f>
        <v>0.42899999999999999</v>
      </c>
      <c r="P47">
        <f>E371</f>
        <v>12</v>
      </c>
      <c r="Q47" s="1">
        <f>E372</f>
        <v>0.85699999999999998</v>
      </c>
      <c r="R47">
        <f>F371</f>
        <v>2</v>
      </c>
      <c r="S47" s="1">
        <f>F372</f>
        <v>1</v>
      </c>
      <c r="T47" s="11"/>
    </row>
    <row r="48" spans="1:20" ht="15" customHeight="1" x14ac:dyDescent="0.3">
      <c r="D48" t="s">
        <v>313</v>
      </c>
      <c r="E48" t="s">
        <v>314</v>
      </c>
      <c r="F48" t="s">
        <v>315</v>
      </c>
      <c r="G48" t="s">
        <v>11</v>
      </c>
      <c r="L48" t="str">
        <f>A389</f>
        <v>Observaciones_R</v>
      </c>
      <c r="M48" t="str">
        <f>B389</f>
        <v>Integración</v>
      </c>
      <c r="N48">
        <f>D389</f>
        <v>1</v>
      </c>
      <c r="O48" s="1">
        <f>D390</f>
        <v>0.33300000000000002</v>
      </c>
      <c r="P48">
        <f>E389</f>
        <v>0</v>
      </c>
      <c r="Q48" s="1">
        <f>E390</f>
        <v>0</v>
      </c>
      <c r="R48">
        <f>F389</f>
        <v>1</v>
      </c>
      <c r="S48" s="1">
        <f>F390</f>
        <v>0.16700000000000001</v>
      </c>
      <c r="T48" s="11" t="str">
        <f>CONCATENATE("Chi-cuadrado(",C398,")=",B398,";","p-valor=",ROUND(E398,3))</f>
        <v>Chi-cuadrado(1)=1,2;p-valor=1</v>
      </c>
    </row>
    <row r="49" spans="1:20" x14ac:dyDescent="0.3">
      <c r="A49" t="s">
        <v>97</v>
      </c>
      <c r="B49" t="s">
        <v>43</v>
      </c>
      <c r="C49" t="s">
        <v>26</v>
      </c>
      <c r="D49">
        <v>7</v>
      </c>
      <c r="E49">
        <v>14</v>
      </c>
      <c r="F49">
        <v>2</v>
      </c>
      <c r="G49">
        <v>23</v>
      </c>
      <c r="M49" t="str">
        <f>B391</f>
        <v>Igualdad (no discriminación)</v>
      </c>
      <c r="N49">
        <f>D391</f>
        <v>2</v>
      </c>
      <c r="O49" s="1">
        <f>D392</f>
        <v>0.66700000000000004</v>
      </c>
      <c r="P49">
        <f>E391</f>
        <v>3</v>
      </c>
      <c r="Q49" s="1">
        <f>E392</f>
        <v>1</v>
      </c>
      <c r="R49">
        <f>F391</f>
        <v>5</v>
      </c>
      <c r="S49" s="1">
        <f>F392</f>
        <v>0.83299999999999996</v>
      </c>
      <c r="T49" s="11"/>
    </row>
    <row r="50" spans="1:20" ht="15" customHeight="1" x14ac:dyDescent="0.3">
      <c r="C50" t="s">
        <v>316</v>
      </c>
      <c r="D50" s="1">
        <v>0.875</v>
      </c>
      <c r="E50" s="1">
        <v>1</v>
      </c>
      <c r="F50" s="1">
        <v>1</v>
      </c>
      <c r="G50" s="1">
        <v>0.95799999999999996</v>
      </c>
      <c r="O50" s="1"/>
      <c r="Q50" s="1"/>
      <c r="S50" s="1"/>
      <c r="T50" s="3"/>
    </row>
    <row r="51" spans="1:20" x14ac:dyDescent="0.3">
      <c r="B51" t="s">
        <v>98</v>
      </c>
      <c r="C51" t="s">
        <v>26</v>
      </c>
      <c r="D51">
        <v>1</v>
      </c>
      <c r="E51">
        <v>0</v>
      </c>
      <c r="F51">
        <v>0</v>
      </c>
      <c r="G51">
        <v>1</v>
      </c>
      <c r="O51" s="1"/>
      <c r="Q51" s="1"/>
      <c r="S51" s="1"/>
      <c r="T51" s="3"/>
    </row>
    <row r="52" spans="1:20" x14ac:dyDescent="0.3">
      <c r="C52" t="s">
        <v>316</v>
      </c>
      <c r="D52" s="1">
        <v>0.125</v>
      </c>
      <c r="E52" s="1">
        <v>0</v>
      </c>
      <c r="F52" s="1">
        <v>0</v>
      </c>
      <c r="G52" s="1">
        <v>4.2000000000000003E-2</v>
      </c>
    </row>
    <row r="53" spans="1:20" x14ac:dyDescent="0.3">
      <c r="A53" t="s">
        <v>11</v>
      </c>
      <c r="C53" t="s">
        <v>26</v>
      </c>
      <c r="D53">
        <v>8</v>
      </c>
      <c r="E53">
        <v>14</v>
      </c>
      <c r="F53">
        <v>2</v>
      </c>
      <c r="G53">
        <v>24</v>
      </c>
    </row>
    <row r="54" spans="1:20" x14ac:dyDescent="0.3">
      <c r="C54" t="s">
        <v>316</v>
      </c>
      <c r="D54" s="1">
        <v>1</v>
      </c>
      <c r="E54" s="1">
        <v>1</v>
      </c>
      <c r="F54" s="1">
        <v>1</v>
      </c>
      <c r="G54" s="1">
        <v>1</v>
      </c>
    </row>
    <row r="56" spans="1:20" x14ac:dyDescent="0.3">
      <c r="D56" s="1" t="s">
        <v>30</v>
      </c>
      <c r="E56" s="1"/>
      <c r="F56" s="1"/>
      <c r="G56" s="1"/>
    </row>
    <row r="57" spans="1:20" x14ac:dyDescent="0.3">
      <c r="B57" t="s">
        <v>31</v>
      </c>
      <c r="C57" t="s">
        <v>32</v>
      </c>
      <c r="D57" t="s">
        <v>33</v>
      </c>
      <c r="E57" t="s">
        <v>34</v>
      </c>
      <c r="F57" t="s">
        <v>35</v>
      </c>
      <c r="G57" t="s">
        <v>36</v>
      </c>
    </row>
    <row r="58" spans="1:20" x14ac:dyDescent="0.3">
      <c r="A58" t="s">
        <v>37</v>
      </c>
      <c r="B58">
        <v>2.0870000000000002</v>
      </c>
      <c r="C58">
        <v>2</v>
      </c>
      <c r="D58" s="1">
        <v>0.35199999999999998</v>
      </c>
      <c r="E58" s="1">
        <v>0.41699999999999998</v>
      </c>
      <c r="F58" s="1"/>
      <c r="G58" s="1"/>
    </row>
    <row r="59" spans="1:20" x14ac:dyDescent="0.3">
      <c r="A59" t="s">
        <v>38</v>
      </c>
      <c r="B59">
        <v>2.286</v>
      </c>
      <c r="C59">
        <v>2</v>
      </c>
      <c r="D59">
        <v>0.31900000000000001</v>
      </c>
      <c r="E59">
        <v>0.41699999999999998</v>
      </c>
    </row>
    <row r="60" spans="1:20" x14ac:dyDescent="0.3">
      <c r="A60" t="s">
        <v>39</v>
      </c>
      <c r="B60">
        <v>2.7290000000000001</v>
      </c>
      <c r="E60">
        <v>0.41699999999999998</v>
      </c>
    </row>
    <row r="61" spans="1:20" x14ac:dyDescent="0.3">
      <c r="A61" t="s">
        <v>40</v>
      </c>
      <c r="B61" t="s">
        <v>320</v>
      </c>
      <c r="C61">
        <v>1</v>
      </c>
      <c r="D61">
        <v>0.20799999999999999</v>
      </c>
      <c r="E61">
        <v>0.41699999999999998</v>
      </c>
      <c r="F61">
        <v>0.33300000000000002</v>
      </c>
      <c r="G61">
        <v>0.33300000000000002</v>
      </c>
    </row>
    <row r="62" spans="1:20" x14ac:dyDescent="0.3">
      <c r="A62" t="s">
        <v>41</v>
      </c>
      <c r="B62">
        <v>24</v>
      </c>
    </row>
    <row r="63" spans="1:20" x14ac:dyDescent="0.3">
      <c r="A63" t="s">
        <v>321</v>
      </c>
    </row>
    <row r="64" spans="1:20" x14ac:dyDescent="0.3">
      <c r="A64" t="s">
        <v>322</v>
      </c>
    </row>
    <row r="66" spans="1:7" x14ac:dyDescent="0.3">
      <c r="D66" t="s">
        <v>22</v>
      </c>
    </row>
    <row r="67" spans="1:7" x14ac:dyDescent="0.3">
      <c r="E67" t="s">
        <v>312</v>
      </c>
    </row>
    <row r="68" spans="1:7" x14ac:dyDescent="0.3">
      <c r="D68" t="s">
        <v>313</v>
      </c>
      <c r="E68" t="s">
        <v>314</v>
      </c>
      <c r="F68" t="s">
        <v>315</v>
      </c>
      <c r="G68" t="s">
        <v>11</v>
      </c>
    </row>
    <row r="69" spans="1:7" x14ac:dyDescent="0.3">
      <c r="A69" t="s">
        <v>102</v>
      </c>
      <c r="B69" t="s">
        <v>44</v>
      </c>
      <c r="C69" t="s">
        <v>26</v>
      </c>
      <c r="D69">
        <v>2</v>
      </c>
      <c r="E69">
        <v>10</v>
      </c>
      <c r="F69">
        <v>0</v>
      </c>
      <c r="G69">
        <v>12</v>
      </c>
    </row>
    <row r="70" spans="1:7" x14ac:dyDescent="0.3">
      <c r="C70" t="s">
        <v>316</v>
      </c>
      <c r="D70" s="1">
        <v>0.25</v>
      </c>
      <c r="E70" s="1">
        <v>0.90900000000000003</v>
      </c>
      <c r="F70" s="1">
        <v>0</v>
      </c>
      <c r="G70" s="1">
        <v>0.6</v>
      </c>
    </row>
    <row r="71" spans="1:7" x14ac:dyDescent="0.3">
      <c r="B71" t="s">
        <v>45</v>
      </c>
      <c r="C71" t="s">
        <v>26</v>
      </c>
      <c r="D71">
        <v>2</v>
      </c>
      <c r="E71">
        <v>0</v>
      </c>
      <c r="F71">
        <v>1</v>
      </c>
      <c r="G71">
        <v>3</v>
      </c>
    </row>
    <row r="72" spans="1:7" x14ac:dyDescent="0.3">
      <c r="C72" t="s">
        <v>316</v>
      </c>
      <c r="D72" s="1">
        <v>0.25</v>
      </c>
      <c r="E72" s="1">
        <v>0</v>
      </c>
      <c r="F72" s="1">
        <v>1</v>
      </c>
      <c r="G72" s="1">
        <v>0.15</v>
      </c>
    </row>
    <row r="73" spans="1:7" x14ac:dyDescent="0.3">
      <c r="B73" t="s">
        <v>46</v>
      </c>
      <c r="C73" t="s">
        <v>26</v>
      </c>
      <c r="D73">
        <v>4</v>
      </c>
      <c r="E73">
        <v>1</v>
      </c>
      <c r="F73">
        <v>0</v>
      </c>
      <c r="G73">
        <v>5</v>
      </c>
    </row>
    <row r="74" spans="1:7" x14ac:dyDescent="0.3">
      <c r="C74" t="s">
        <v>316</v>
      </c>
      <c r="D74" s="1">
        <v>0.5</v>
      </c>
      <c r="E74" s="1">
        <v>9.0999999999999998E-2</v>
      </c>
      <c r="F74" s="1">
        <v>0</v>
      </c>
      <c r="G74" s="1">
        <v>0.25</v>
      </c>
    </row>
    <row r="75" spans="1:7" x14ac:dyDescent="0.3">
      <c r="A75" t="s">
        <v>11</v>
      </c>
      <c r="C75" t="s">
        <v>26</v>
      </c>
      <c r="D75">
        <v>8</v>
      </c>
      <c r="E75">
        <v>11</v>
      </c>
      <c r="F75">
        <v>1</v>
      </c>
      <c r="G75">
        <v>20</v>
      </c>
    </row>
    <row r="76" spans="1:7" x14ac:dyDescent="0.3">
      <c r="C76" t="s">
        <v>316</v>
      </c>
      <c r="D76" s="1">
        <v>1</v>
      </c>
      <c r="E76" s="1">
        <v>1</v>
      </c>
      <c r="F76" s="1">
        <v>1</v>
      </c>
      <c r="G76" s="1">
        <v>1</v>
      </c>
    </row>
    <row r="78" spans="1:7" x14ac:dyDescent="0.3">
      <c r="D78" s="1" t="s">
        <v>30</v>
      </c>
      <c r="E78" s="1"/>
      <c r="F78" s="1"/>
      <c r="G78" s="1"/>
    </row>
    <row r="79" spans="1:7" x14ac:dyDescent="0.3">
      <c r="B79" t="s">
        <v>31</v>
      </c>
      <c r="C79" t="s">
        <v>32</v>
      </c>
      <c r="D79" t="s">
        <v>33</v>
      </c>
      <c r="E79" t="s">
        <v>34</v>
      </c>
      <c r="F79" t="s">
        <v>35</v>
      </c>
      <c r="G79" t="s">
        <v>36</v>
      </c>
    </row>
    <row r="80" spans="1:7" x14ac:dyDescent="0.3">
      <c r="A80" t="s">
        <v>37</v>
      </c>
      <c r="B80">
        <v>14.348000000000001</v>
      </c>
      <c r="C80">
        <v>4</v>
      </c>
      <c r="D80" s="1">
        <v>6.0000000000000001E-3</v>
      </c>
      <c r="E80" s="1">
        <v>1E-3</v>
      </c>
      <c r="F80" s="1"/>
      <c r="G80" s="1"/>
    </row>
    <row r="81" spans="1:7" x14ac:dyDescent="0.3">
      <c r="A81" t="s">
        <v>38</v>
      </c>
      <c r="B81">
        <v>14.167999999999999</v>
      </c>
      <c r="C81">
        <v>4</v>
      </c>
      <c r="D81">
        <v>7.0000000000000001E-3</v>
      </c>
      <c r="E81">
        <v>4.0000000000000001E-3</v>
      </c>
    </row>
    <row r="82" spans="1:7" x14ac:dyDescent="0.3">
      <c r="A82" t="s">
        <v>39</v>
      </c>
      <c r="B82">
        <v>11.936</v>
      </c>
      <c r="E82">
        <v>3.0000000000000001E-3</v>
      </c>
    </row>
    <row r="83" spans="1:7" x14ac:dyDescent="0.3">
      <c r="A83" t="s">
        <v>40</v>
      </c>
      <c r="B83" t="s">
        <v>323</v>
      </c>
      <c r="C83">
        <v>1</v>
      </c>
      <c r="D83">
        <v>4.7E-2</v>
      </c>
      <c r="E83">
        <v>7.0000000000000007E-2</v>
      </c>
      <c r="F83">
        <v>3.5000000000000003E-2</v>
      </c>
      <c r="G83">
        <v>2.5000000000000001E-2</v>
      </c>
    </row>
    <row r="84" spans="1:7" x14ac:dyDescent="0.3">
      <c r="A84" t="s">
        <v>41</v>
      </c>
      <c r="B84">
        <v>20</v>
      </c>
    </row>
    <row r="85" spans="1:7" x14ac:dyDescent="0.3">
      <c r="A85" t="s">
        <v>324</v>
      </c>
    </row>
    <row r="86" spans="1:7" x14ac:dyDescent="0.3">
      <c r="A86" t="s">
        <v>325</v>
      </c>
    </row>
    <row r="88" spans="1:7" x14ac:dyDescent="0.3">
      <c r="D88" t="s">
        <v>22</v>
      </c>
    </row>
    <row r="89" spans="1:7" x14ac:dyDescent="0.3">
      <c r="E89" t="s">
        <v>312</v>
      </c>
    </row>
    <row r="90" spans="1:7" x14ac:dyDescent="0.3">
      <c r="D90" t="s">
        <v>313</v>
      </c>
      <c r="E90" t="s">
        <v>314</v>
      </c>
      <c r="F90" t="s">
        <v>315</v>
      </c>
      <c r="G90" t="s">
        <v>11</v>
      </c>
    </row>
    <row r="91" spans="1:7" x14ac:dyDescent="0.3">
      <c r="A91" t="s">
        <v>106</v>
      </c>
      <c r="B91" t="s">
        <v>50</v>
      </c>
      <c r="C91" t="s">
        <v>26</v>
      </c>
      <c r="D91">
        <v>3</v>
      </c>
      <c r="E91">
        <v>0</v>
      </c>
      <c r="F91">
        <v>0</v>
      </c>
      <c r="G91">
        <v>3</v>
      </c>
    </row>
    <row r="92" spans="1:7" x14ac:dyDescent="0.3">
      <c r="C92" t="s">
        <v>316</v>
      </c>
      <c r="D92" s="1">
        <v>0.375</v>
      </c>
      <c r="E92" s="1">
        <v>0</v>
      </c>
      <c r="F92" s="1">
        <v>0</v>
      </c>
      <c r="G92" s="1">
        <v>0.125</v>
      </c>
    </row>
    <row r="93" spans="1:7" x14ac:dyDescent="0.3">
      <c r="B93" t="s">
        <v>51</v>
      </c>
      <c r="C93" t="s">
        <v>26</v>
      </c>
      <c r="D93">
        <v>2</v>
      </c>
      <c r="E93">
        <v>4</v>
      </c>
      <c r="F93">
        <v>0</v>
      </c>
      <c r="G93">
        <v>6</v>
      </c>
    </row>
    <row r="94" spans="1:7" x14ac:dyDescent="0.3">
      <c r="C94" t="s">
        <v>316</v>
      </c>
      <c r="D94" s="1">
        <v>0.25</v>
      </c>
      <c r="E94" s="1">
        <v>0.28599999999999998</v>
      </c>
      <c r="F94" s="1">
        <v>0</v>
      </c>
      <c r="G94" s="1">
        <v>0.25</v>
      </c>
    </row>
    <row r="95" spans="1:7" x14ac:dyDescent="0.3">
      <c r="B95" t="s">
        <v>52</v>
      </c>
      <c r="C95" t="s">
        <v>26</v>
      </c>
      <c r="D95">
        <v>1</v>
      </c>
      <c r="E95">
        <v>9</v>
      </c>
      <c r="F95">
        <v>2</v>
      </c>
      <c r="G95">
        <v>12</v>
      </c>
    </row>
    <row r="96" spans="1:7" x14ac:dyDescent="0.3">
      <c r="C96" t="s">
        <v>316</v>
      </c>
      <c r="D96" s="1">
        <v>0.125</v>
      </c>
      <c r="E96" s="1">
        <v>0.64300000000000002</v>
      </c>
      <c r="F96" s="1">
        <v>1</v>
      </c>
      <c r="G96" s="1">
        <v>0.5</v>
      </c>
    </row>
    <row r="97" spans="1:7" x14ac:dyDescent="0.3">
      <c r="B97" t="s">
        <v>53</v>
      </c>
      <c r="C97" t="s">
        <v>26</v>
      </c>
      <c r="D97">
        <v>2</v>
      </c>
      <c r="E97">
        <v>1</v>
      </c>
      <c r="F97">
        <v>0</v>
      </c>
      <c r="G97">
        <v>3</v>
      </c>
    </row>
    <row r="98" spans="1:7" x14ac:dyDescent="0.3">
      <c r="C98" t="s">
        <v>316</v>
      </c>
      <c r="D98" s="1">
        <v>0.25</v>
      </c>
      <c r="E98" s="1">
        <v>7.0999999999999994E-2</v>
      </c>
      <c r="F98" s="1">
        <v>0</v>
      </c>
      <c r="G98" s="1">
        <v>0.125</v>
      </c>
    </row>
    <row r="99" spans="1:7" x14ac:dyDescent="0.3">
      <c r="A99" t="s">
        <v>11</v>
      </c>
      <c r="C99" t="s">
        <v>26</v>
      </c>
      <c r="D99">
        <v>8</v>
      </c>
      <c r="E99">
        <v>14</v>
      </c>
      <c r="F99">
        <v>2</v>
      </c>
      <c r="G99">
        <v>24</v>
      </c>
    </row>
    <row r="100" spans="1:7" x14ac:dyDescent="0.3">
      <c r="C100" t="s">
        <v>316</v>
      </c>
      <c r="D100" s="1">
        <v>1</v>
      </c>
      <c r="E100" s="1">
        <v>1</v>
      </c>
      <c r="F100" s="1">
        <v>1</v>
      </c>
      <c r="G100" s="1">
        <v>1</v>
      </c>
    </row>
    <row r="102" spans="1:7" x14ac:dyDescent="0.3">
      <c r="D102" s="1" t="s">
        <v>30</v>
      </c>
      <c r="E102" s="1"/>
      <c r="F102" s="1"/>
      <c r="G102" s="1"/>
    </row>
    <row r="103" spans="1:7" x14ac:dyDescent="0.3">
      <c r="B103" t="s">
        <v>31</v>
      </c>
      <c r="C103" t="s">
        <v>32</v>
      </c>
      <c r="D103" t="s">
        <v>33</v>
      </c>
      <c r="E103" t="s">
        <v>34</v>
      </c>
      <c r="F103" t="s">
        <v>35</v>
      </c>
      <c r="G103" t="s">
        <v>36</v>
      </c>
    </row>
    <row r="104" spans="1:7" x14ac:dyDescent="0.3">
      <c r="A104" t="s">
        <v>37</v>
      </c>
      <c r="B104">
        <v>11.964</v>
      </c>
      <c r="C104">
        <v>6</v>
      </c>
      <c r="D104" s="1">
        <v>6.3E-2</v>
      </c>
      <c r="E104" s="1">
        <v>4.5999999999999999E-2</v>
      </c>
      <c r="F104" s="1"/>
      <c r="G104" s="1"/>
    </row>
    <row r="105" spans="1:7" x14ac:dyDescent="0.3">
      <c r="A105" t="s">
        <v>38</v>
      </c>
      <c r="B105">
        <v>13.837</v>
      </c>
      <c r="C105">
        <v>6</v>
      </c>
      <c r="D105">
        <v>3.2000000000000001E-2</v>
      </c>
      <c r="E105">
        <v>3.4000000000000002E-2</v>
      </c>
    </row>
    <row r="106" spans="1:7" x14ac:dyDescent="0.3">
      <c r="A106" t="s">
        <v>39</v>
      </c>
      <c r="B106">
        <v>10.742000000000001</v>
      </c>
      <c r="E106">
        <v>2.9000000000000001E-2</v>
      </c>
    </row>
    <row r="107" spans="1:7" x14ac:dyDescent="0.3">
      <c r="A107" t="s">
        <v>40</v>
      </c>
      <c r="B107" t="s">
        <v>326</v>
      </c>
      <c r="C107">
        <v>1</v>
      </c>
      <c r="D107">
        <v>0.14199999999999999</v>
      </c>
      <c r="E107">
        <v>0.17499999999999999</v>
      </c>
      <c r="F107">
        <v>0.10299999999999999</v>
      </c>
      <c r="G107">
        <v>5.6000000000000001E-2</v>
      </c>
    </row>
    <row r="108" spans="1:7" x14ac:dyDescent="0.3">
      <c r="A108" t="s">
        <v>41</v>
      </c>
      <c r="B108">
        <v>24</v>
      </c>
    </row>
    <row r="109" spans="1:7" x14ac:dyDescent="0.3">
      <c r="A109" t="s">
        <v>327</v>
      </c>
    </row>
    <row r="110" spans="1:7" x14ac:dyDescent="0.3">
      <c r="A110" t="s">
        <v>328</v>
      </c>
    </row>
    <row r="112" spans="1:7" x14ac:dyDescent="0.3">
      <c r="D112" t="s">
        <v>22</v>
      </c>
    </row>
    <row r="113" spans="1:7" x14ac:dyDescent="0.3">
      <c r="E113" t="s">
        <v>312</v>
      </c>
    </row>
    <row r="114" spans="1:7" x14ac:dyDescent="0.3">
      <c r="D114" t="s">
        <v>313</v>
      </c>
      <c r="E114" t="s">
        <v>314</v>
      </c>
      <c r="F114" t="s">
        <v>315</v>
      </c>
      <c r="G114" t="s">
        <v>11</v>
      </c>
    </row>
    <row r="115" spans="1:7" x14ac:dyDescent="0.3">
      <c r="A115" t="s">
        <v>48</v>
      </c>
      <c r="B115" t="s">
        <v>47</v>
      </c>
      <c r="C115" t="s">
        <v>26</v>
      </c>
      <c r="D115">
        <v>3</v>
      </c>
      <c r="E115">
        <v>11</v>
      </c>
      <c r="F115">
        <v>1</v>
      </c>
      <c r="G115">
        <v>15</v>
      </c>
    </row>
    <row r="116" spans="1:7" x14ac:dyDescent="0.3">
      <c r="C116" t="s">
        <v>316</v>
      </c>
      <c r="D116" s="1">
        <v>0.375</v>
      </c>
      <c r="E116" s="1">
        <v>0.78600000000000003</v>
      </c>
      <c r="F116" s="1">
        <v>0.5</v>
      </c>
      <c r="G116" s="1">
        <v>0.625</v>
      </c>
    </row>
    <row r="117" spans="1:7" x14ac:dyDescent="0.3">
      <c r="B117" t="s">
        <v>110</v>
      </c>
      <c r="C117" t="s">
        <v>26</v>
      </c>
      <c r="D117">
        <v>4</v>
      </c>
      <c r="E117">
        <v>3</v>
      </c>
      <c r="F117">
        <v>1</v>
      </c>
      <c r="G117">
        <v>8</v>
      </c>
    </row>
    <row r="118" spans="1:7" x14ac:dyDescent="0.3">
      <c r="C118" t="s">
        <v>316</v>
      </c>
      <c r="D118" s="1">
        <v>0.5</v>
      </c>
      <c r="E118" s="1">
        <v>0.214</v>
      </c>
      <c r="F118" s="1">
        <v>0.5</v>
      </c>
      <c r="G118" s="1">
        <v>0.33300000000000002</v>
      </c>
    </row>
    <row r="119" spans="1:7" x14ac:dyDescent="0.3">
      <c r="B119" t="s">
        <v>49</v>
      </c>
      <c r="C119" t="s">
        <v>26</v>
      </c>
      <c r="D119">
        <v>1</v>
      </c>
      <c r="E119">
        <v>0</v>
      </c>
      <c r="F119">
        <v>0</v>
      </c>
      <c r="G119">
        <v>1</v>
      </c>
    </row>
    <row r="120" spans="1:7" x14ac:dyDescent="0.3">
      <c r="C120" t="s">
        <v>316</v>
      </c>
      <c r="D120" s="1">
        <v>0.125</v>
      </c>
      <c r="E120" s="1">
        <v>0</v>
      </c>
      <c r="F120" s="1">
        <v>0</v>
      </c>
      <c r="G120" s="1">
        <v>4.2000000000000003E-2</v>
      </c>
    </row>
    <row r="121" spans="1:7" x14ac:dyDescent="0.3">
      <c r="A121" t="s">
        <v>11</v>
      </c>
      <c r="C121" t="s">
        <v>26</v>
      </c>
      <c r="D121">
        <v>8</v>
      </c>
      <c r="E121">
        <v>14</v>
      </c>
      <c r="F121">
        <v>2</v>
      </c>
      <c r="G121">
        <v>24</v>
      </c>
    </row>
    <row r="122" spans="1:7" x14ac:dyDescent="0.3">
      <c r="C122" t="s">
        <v>316</v>
      </c>
      <c r="D122" s="1">
        <v>1</v>
      </c>
      <c r="E122" s="1">
        <v>1</v>
      </c>
      <c r="F122" s="1">
        <v>1</v>
      </c>
      <c r="G122" s="1">
        <v>1</v>
      </c>
    </row>
    <row r="124" spans="1:7" x14ac:dyDescent="0.3">
      <c r="D124" s="1" t="s">
        <v>30</v>
      </c>
      <c r="E124" s="1"/>
      <c r="F124" s="1"/>
      <c r="G124" s="1"/>
    </row>
    <row r="125" spans="1:7" x14ac:dyDescent="0.3">
      <c r="B125" t="s">
        <v>31</v>
      </c>
      <c r="C125" t="s">
        <v>32</v>
      </c>
      <c r="D125" t="s">
        <v>33</v>
      </c>
      <c r="E125" t="s">
        <v>34</v>
      </c>
      <c r="F125" t="s">
        <v>35</v>
      </c>
      <c r="G125" t="s">
        <v>36</v>
      </c>
    </row>
    <row r="126" spans="1:7" x14ac:dyDescent="0.3">
      <c r="A126" t="s">
        <v>37</v>
      </c>
      <c r="B126">
        <v>4.8570000000000002</v>
      </c>
      <c r="C126">
        <v>4</v>
      </c>
      <c r="D126" s="1">
        <v>0.30199999999999999</v>
      </c>
      <c r="E126" s="1">
        <v>0.312</v>
      </c>
      <c r="F126" s="1"/>
      <c r="G126" s="1"/>
    </row>
    <row r="127" spans="1:7" x14ac:dyDescent="0.3">
      <c r="A127" t="s">
        <v>38</v>
      </c>
      <c r="B127">
        <v>5.1239999999999997</v>
      </c>
      <c r="C127">
        <v>4</v>
      </c>
      <c r="D127">
        <v>0.27500000000000002</v>
      </c>
      <c r="E127">
        <v>0.312</v>
      </c>
    </row>
    <row r="128" spans="1:7" x14ac:dyDescent="0.3">
      <c r="A128" t="s">
        <v>39</v>
      </c>
      <c r="B128">
        <v>5.7859999999999996</v>
      </c>
      <c r="D128" s="1"/>
      <c r="E128" s="1">
        <v>0.20799999999999999</v>
      </c>
      <c r="F128" s="1"/>
      <c r="G128" s="1"/>
    </row>
    <row r="129" spans="1:7" x14ac:dyDescent="0.3">
      <c r="A129" t="s">
        <v>40</v>
      </c>
      <c r="B129" t="s">
        <v>326</v>
      </c>
      <c r="C129">
        <v>1</v>
      </c>
      <c r="D129">
        <v>0.14199999999999999</v>
      </c>
      <c r="E129">
        <v>0.24199999999999999</v>
      </c>
      <c r="F129">
        <v>0.12</v>
      </c>
      <c r="G129">
        <v>8.5000000000000006E-2</v>
      </c>
    </row>
    <row r="130" spans="1:7" x14ac:dyDescent="0.3">
      <c r="A130" t="s">
        <v>41</v>
      </c>
      <c r="B130">
        <v>24</v>
      </c>
    </row>
    <row r="131" spans="1:7" x14ac:dyDescent="0.3">
      <c r="A131" t="s">
        <v>318</v>
      </c>
    </row>
    <row r="132" spans="1:7" x14ac:dyDescent="0.3">
      <c r="A132" t="s">
        <v>329</v>
      </c>
    </row>
    <row r="134" spans="1:7" x14ac:dyDescent="0.3">
      <c r="D134" t="s">
        <v>22</v>
      </c>
    </row>
    <row r="135" spans="1:7" x14ac:dyDescent="0.3">
      <c r="E135" t="s">
        <v>312</v>
      </c>
    </row>
    <row r="136" spans="1:7" x14ac:dyDescent="0.3">
      <c r="D136" t="s">
        <v>313</v>
      </c>
      <c r="E136" t="s">
        <v>314</v>
      </c>
      <c r="F136" t="s">
        <v>315</v>
      </c>
      <c r="G136" t="s">
        <v>11</v>
      </c>
    </row>
    <row r="137" spans="1:7" x14ac:dyDescent="0.3">
      <c r="A137" t="s">
        <v>113</v>
      </c>
      <c r="B137" t="s">
        <v>42</v>
      </c>
      <c r="C137" t="s">
        <v>26</v>
      </c>
      <c r="D137">
        <v>1</v>
      </c>
      <c r="E137">
        <v>13</v>
      </c>
      <c r="F137">
        <v>0</v>
      </c>
      <c r="G137">
        <v>14</v>
      </c>
    </row>
    <row r="138" spans="1:7" x14ac:dyDescent="0.3">
      <c r="C138" t="s">
        <v>316</v>
      </c>
      <c r="D138" s="1">
        <v>0.125</v>
      </c>
      <c r="E138" s="1">
        <v>0.92900000000000005</v>
      </c>
      <c r="F138" s="1">
        <v>0</v>
      </c>
      <c r="G138" s="1">
        <v>0.58299999999999996</v>
      </c>
    </row>
    <row r="139" spans="1:7" x14ac:dyDescent="0.3">
      <c r="B139" t="s">
        <v>47</v>
      </c>
      <c r="C139" t="s">
        <v>26</v>
      </c>
      <c r="D139">
        <v>7</v>
      </c>
      <c r="E139">
        <v>1</v>
      </c>
      <c r="F139">
        <v>2</v>
      </c>
      <c r="G139">
        <v>10</v>
      </c>
    </row>
    <row r="140" spans="1:7" x14ac:dyDescent="0.3">
      <c r="C140" t="s">
        <v>316</v>
      </c>
      <c r="D140" s="1">
        <v>0.875</v>
      </c>
      <c r="E140" s="1">
        <v>7.0999999999999994E-2</v>
      </c>
      <c r="F140" s="1">
        <v>1</v>
      </c>
      <c r="G140" s="1">
        <v>0.41699999999999998</v>
      </c>
    </row>
    <row r="141" spans="1:7" x14ac:dyDescent="0.3">
      <c r="A141" t="s">
        <v>11</v>
      </c>
      <c r="C141" t="s">
        <v>26</v>
      </c>
      <c r="D141">
        <v>8</v>
      </c>
      <c r="E141">
        <v>14</v>
      </c>
      <c r="F141">
        <v>2</v>
      </c>
      <c r="G141">
        <v>24</v>
      </c>
    </row>
    <row r="142" spans="1:7" x14ac:dyDescent="0.3">
      <c r="C142" t="s">
        <v>316</v>
      </c>
      <c r="D142" s="1">
        <v>1</v>
      </c>
      <c r="E142" s="1">
        <v>1</v>
      </c>
      <c r="F142" s="1">
        <v>1</v>
      </c>
      <c r="G142" s="1">
        <v>1</v>
      </c>
    </row>
    <row r="144" spans="1:7" x14ac:dyDescent="0.3">
      <c r="D144" s="1" t="s">
        <v>30</v>
      </c>
      <c r="E144" s="1"/>
      <c r="F144" s="1"/>
      <c r="G144" s="1"/>
    </row>
    <row r="145" spans="1:7" x14ac:dyDescent="0.3">
      <c r="B145" t="s">
        <v>31</v>
      </c>
      <c r="C145" t="s">
        <v>32</v>
      </c>
      <c r="D145" t="s">
        <v>33</v>
      </c>
      <c r="E145" t="s">
        <v>34</v>
      </c>
      <c r="F145" t="s">
        <v>35</v>
      </c>
      <c r="G145" t="s">
        <v>36</v>
      </c>
    </row>
    <row r="146" spans="1:7" x14ac:dyDescent="0.3">
      <c r="A146" t="s">
        <v>37</v>
      </c>
      <c r="B146">
        <v>16.579999999999998</v>
      </c>
      <c r="C146">
        <v>2</v>
      </c>
      <c r="D146" s="1">
        <v>0</v>
      </c>
      <c r="E146" s="1">
        <v>0</v>
      </c>
      <c r="F146" s="1"/>
      <c r="G146" s="1"/>
    </row>
    <row r="147" spans="1:7" x14ac:dyDescent="0.3">
      <c r="A147" t="s">
        <v>38</v>
      </c>
      <c r="B147">
        <v>19.367999999999999</v>
      </c>
      <c r="C147">
        <v>2</v>
      </c>
      <c r="D147">
        <v>0</v>
      </c>
      <c r="E147">
        <v>0</v>
      </c>
    </row>
    <row r="148" spans="1:7" x14ac:dyDescent="0.3">
      <c r="A148" t="s">
        <v>39</v>
      </c>
      <c r="B148">
        <v>16.460999999999999</v>
      </c>
      <c r="D148" s="1"/>
      <c r="E148" s="1">
        <v>0</v>
      </c>
      <c r="F148" s="1"/>
      <c r="G148" s="1"/>
    </row>
    <row r="149" spans="1:7" x14ac:dyDescent="0.3">
      <c r="A149" t="s">
        <v>40</v>
      </c>
      <c r="B149" t="s">
        <v>330</v>
      </c>
      <c r="C149">
        <v>1</v>
      </c>
      <c r="D149">
        <v>8.8999999999999996E-2</v>
      </c>
      <c r="E149">
        <v>0.17</v>
      </c>
      <c r="F149">
        <v>8.4000000000000005E-2</v>
      </c>
      <c r="G149">
        <v>6.8000000000000005E-2</v>
      </c>
    </row>
    <row r="150" spans="1:7" x14ac:dyDescent="0.3">
      <c r="A150" t="s">
        <v>41</v>
      </c>
      <c r="B150">
        <v>24</v>
      </c>
      <c r="D150" s="1"/>
      <c r="E150" s="1"/>
      <c r="F150" s="1"/>
      <c r="G150" s="1"/>
    </row>
    <row r="151" spans="1:7" x14ac:dyDescent="0.3">
      <c r="A151" t="s">
        <v>206</v>
      </c>
    </row>
    <row r="152" spans="1:7" x14ac:dyDescent="0.3">
      <c r="A152" t="s">
        <v>331</v>
      </c>
    </row>
    <row r="154" spans="1:7" x14ac:dyDescent="0.3">
      <c r="D154" t="s">
        <v>22</v>
      </c>
    </row>
    <row r="155" spans="1:7" x14ac:dyDescent="0.3">
      <c r="E155" t="s">
        <v>312</v>
      </c>
    </row>
    <row r="156" spans="1:7" x14ac:dyDescent="0.3">
      <c r="D156" t="s">
        <v>313</v>
      </c>
      <c r="E156" t="s">
        <v>314</v>
      </c>
      <c r="F156" t="s">
        <v>315</v>
      </c>
      <c r="G156" t="s">
        <v>11</v>
      </c>
    </row>
    <row r="157" spans="1:7" x14ac:dyDescent="0.3">
      <c r="A157" t="s">
        <v>117</v>
      </c>
      <c r="B157" t="s">
        <v>63</v>
      </c>
      <c r="C157" t="s">
        <v>26</v>
      </c>
      <c r="D157">
        <v>4</v>
      </c>
      <c r="E157">
        <v>6</v>
      </c>
      <c r="F157">
        <v>1</v>
      </c>
      <c r="G157">
        <v>11</v>
      </c>
    </row>
    <row r="158" spans="1:7" x14ac:dyDescent="0.3">
      <c r="C158" t="s">
        <v>316</v>
      </c>
      <c r="D158" s="1">
        <v>0.57099999999999995</v>
      </c>
      <c r="E158" s="1">
        <v>0.42899999999999999</v>
      </c>
      <c r="F158" s="1">
        <v>0.5</v>
      </c>
      <c r="G158" s="1">
        <v>0.47799999999999998</v>
      </c>
    </row>
    <row r="159" spans="1:7" x14ac:dyDescent="0.3">
      <c r="B159" t="s">
        <v>64</v>
      </c>
      <c r="C159" t="s">
        <v>26</v>
      </c>
      <c r="D159">
        <v>3</v>
      </c>
      <c r="E159">
        <v>7</v>
      </c>
      <c r="F159">
        <v>1</v>
      </c>
      <c r="G159">
        <v>11</v>
      </c>
    </row>
    <row r="160" spans="1:7" x14ac:dyDescent="0.3">
      <c r="C160" t="s">
        <v>316</v>
      </c>
      <c r="D160" s="1">
        <v>0.42899999999999999</v>
      </c>
      <c r="E160" s="1">
        <v>0.5</v>
      </c>
      <c r="F160" s="1">
        <v>0.5</v>
      </c>
      <c r="G160" s="1">
        <v>0.47799999999999998</v>
      </c>
    </row>
    <row r="161" spans="1:7" x14ac:dyDescent="0.3">
      <c r="B161" t="s">
        <v>44</v>
      </c>
      <c r="C161" t="s">
        <v>26</v>
      </c>
      <c r="D161">
        <v>0</v>
      </c>
      <c r="E161">
        <v>1</v>
      </c>
      <c r="F161">
        <v>0</v>
      </c>
      <c r="G161">
        <v>1</v>
      </c>
    </row>
    <row r="162" spans="1:7" x14ac:dyDescent="0.3">
      <c r="C162" t="s">
        <v>316</v>
      </c>
      <c r="D162" s="1">
        <v>0</v>
      </c>
      <c r="E162" s="1">
        <v>7.0999999999999994E-2</v>
      </c>
      <c r="F162" s="1">
        <v>0</v>
      </c>
      <c r="G162" s="1">
        <v>4.2999999999999997E-2</v>
      </c>
    </row>
    <row r="163" spans="1:7" x14ac:dyDescent="0.3">
      <c r="A163" t="s">
        <v>11</v>
      </c>
      <c r="C163" t="s">
        <v>26</v>
      </c>
      <c r="D163">
        <v>7</v>
      </c>
      <c r="E163">
        <v>14</v>
      </c>
      <c r="F163">
        <v>2</v>
      </c>
      <c r="G163">
        <v>23</v>
      </c>
    </row>
    <row r="164" spans="1:7" x14ac:dyDescent="0.3">
      <c r="C164" t="s">
        <v>316</v>
      </c>
      <c r="D164" s="1">
        <v>1</v>
      </c>
      <c r="E164" s="1">
        <v>1</v>
      </c>
      <c r="F164" s="1">
        <v>1</v>
      </c>
      <c r="G164" s="1">
        <v>1</v>
      </c>
    </row>
    <row r="166" spans="1:7" x14ac:dyDescent="0.3">
      <c r="D166" s="1" t="s">
        <v>30</v>
      </c>
      <c r="E166" s="1"/>
      <c r="F166" s="1"/>
      <c r="G166" s="1"/>
    </row>
    <row r="167" spans="1:7" x14ac:dyDescent="0.3">
      <c r="B167" t="s">
        <v>31</v>
      </c>
      <c r="C167" t="s">
        <v>32</v>
      </c>
      <c r="D167" t="s">
        <v>33</v>
      </c>
      <c r="E167" t="s">
        <v>34</v>
      </c>
      <c r="F167" t="s">
        <v>35</v>
      </c>
      <c r="G167" t="s">
        <v>36</v>
      </c>
    </row>
    <row r="168" spans="1:7" x14ac:dyDescent="0.3">
      <c r="A168" t="s">
        <v>37</v>
      </c>
      <c r="B168">
        <v>0.89600000000000002</v>
      </c>
      <c r="C168">
        <v>4</v>
      </c>
      <c r="D168" s="1">
        <v>0.92500000000000004</v>
      </c>
      <c r="E168" s="1">
        <v>1</v>
      </c>
      <c r="F168" s="1"/>
      <c r="G168" s="1"/>
    </row>
    <row r="169" spans="1:7" x14ac:dyDescent="0.3">
      <c r="A169" t="s">
        <v>38</v>
      </c>
      <c r="B169">
        <v>1.242</v>
      </c>
      <c r="C169">
        <v>4</v>
      </c>
      <c r="D169">
        <v>0.871</v>
      </c>
      <c r="E169">
        <v>1</v>
      </c>
    </row>
    <row r="170" spans="1:7" x14ac:dyDescent="0.3">
      <c r="A170" t="s">
        <v>39</v>
      </c>
      <c r="B170">
        <v>2.1179999999999999</v>
      </c>
      <c r="D170" s="1"/>
      <c r="E170" s="1">
        <v>1</v>
      </c>
      <c r="F170" s="1"/>
      <c r="G170" s="1"/>
    </row>
    <row r="171" spans="1:7" x14ac:dyDescent="0.3">
      <c r="A171" t="s">
        <v>40</v>
      </c>
      <c r="B171" t="s">
        <v>332</v>
      </c>
      <c r="C171">
        <v>1</v>
      </c>
      <c r="D171">
        <v>0.61899999999999999</v>
      </c>
      <c r="E171">
        <v>0.76900000000000002</v>
      </c>
      <c r="F171">
        <v>0.42299999999999999</v>
      </c>
      <c r="G171">
        <v>0.20799999999999999</v>
      </c>
    </row>
    <row r="172" spans="1:7" x14ac:dyDescent="0.3">
      <c r="A172" t="s">
        <v>41</v>
      </c>
      <c r="B172">
        <v>23</v>
      </c>
      <c r="D172" s="1"/>
      <c r="E172" s="1"/>
      <c r="F172" s="1"/>
      <c r="G172" s="1"/>
    </row>
    <row r="173" spans="1:7" x14ac:dyDescent="0.3">
      <c r="A173" t="s">
        <v>333</v>
      </c>
    </row>
    <row r="174" spans="1:7" x14ac:dyDescent="0.3">
      <c r="A174" t="s">
        <v>334</v>
      </c>
    </row>
    <row r="176" spans="1:7" x14ac:dyDescent="0.3">
      <c r="D176" t="s">
        <v>22</v>
      </c>
    </row>
    <row r="177" spans="1:7" x14ac:dyDescent="0.3">
      <c r="E177" t="s">
        <v>312</v>
      </c>
    </row>
    <row r="178" spans="1:7" x14ac:dyDescent="0.3">
      <c r="D178" t="s">
        <v>313</v>
      </c>
      <c r="E178" t="s">
        <v>314</v>
      </c>
      <c r="F178" t="s">
        <v>315</v>
      </c>
      <c r="G178" t="s">
        <v>11</v>
      </c>
    </row>
    <row r="179" spans="1:7" x14ac:dyDescent="0.3">
      <c r="A179" t="s">
        <v>60</v>
      </c>
      <c r="B179" t="s">
        <v>61</v>
      </c>
      <c r="C179" t="s">
        <v>26</v>
      </c>
      <c r="D179">
        <v>1</v>
      </c>
      <c r="E179">
        <v>13</v>
      </c>
      <c r="F179">
        <v>1</v>
      </c>
      <c r="G179">
        <v>15</v>
      </c>
    </row>
    <row r="180" spans="1:7" x14ac:dyDescent="0.3">
      <c r="C180" t="s">
        <v>316</v>
      </c>
      <c r="D180" s="1">
        <v>0.125</v>
      </c>
      <c r="E180" s="1">
        <v>0.92900000000000005</v>
      </c>
      <c r="F180" s="1">
        <v>0.5</v>
      </c>
      <c r="G180" s="1">
        <v>0.625</v>
      </c>
    </row>
    <row r="181" spans="1:7" x14ac:dyDescent="0.3">
      <c r="B181" t="s">
        <v>62</v>
      </c>
      <c r="C181" t="s">
        <v>26</v>
      </c>
      <c r="D181">
        <v>7</v>
      </c>
      <c r="E181">
        <v>1</v>
      </c>
      <c r="F181">
        <v>1</v>
      </c>
      <c r="G181">
        <v>9</v>
      </c>
    </row>
    <row r="182" spans="1:7" x14ac:dyDescent="0.3">
      <c r="C182" t="s">
        <v>316</v>
      </c>
      <c r="D182" s="1">
        <v>0.875</v>
      </c>
      <c r="E182" s="1">
        <v>7.0999999999999994E-2</v>
      </c>
      <c r="F182" s="1">
        <v>0.5</v>
      </c>
      <c r="G182" s="1">
        <v>0.375</v>
      </c>
    </row>
    <row r="183" spans="1:7" x14ac:dyDescent="0.3">
      <c r="A183" t="s">
        <v>11</v>
      </c>
      <c r="C183" t="s">
        <v>26</v>
      </c>
      <c r="D183">
        <v>8</v>
      </c>
      <c r="E183">
        <v>14</v>
      </c>
      <c r="F183">
        <v>2</v>
      </c>
      <c r="G183">
        <v>24</v>
      </c>
    </row>
    <row r="184" spans="1:7" x14ac:dyDescent="0.3">
      <c r="C184" t="s">
        <v>316</v>
      </c>
      <c r="D184" s="1">
        <v>1</v>
      </c>
      <c r="E184" s="1">
        <v>1</v>
      </c>
      <c r="F184" s="1">
        <v>1</v>
      </c>
      <c r="G184" s="1">
        <v>1</v>
      </c>
    </row>
    <row r="186" spans="1:7" x14ac:dyDescent="0.3">
      <c r="D186" t="s">
        <v>30</v>
      </c>
    </row>
    <row r="187" spans="1:7" x14ac:dyDescent="0.3">
      <c r="B187" t="s">
        <v>31</v>
      </c>
      <c r="C187" t="s">
        <v>32</v>
      </c>
      <c r="D187" t="s">
        <v>33</v>
      </c>
      <c r="E187" t="s">
        <v>34</v>
      </c>
      <c r="F187" t="s">
        <v>35</v>
      </c>
      <c r="G187" t="s">
        <v>36</v>
      </c>
    </row>
    <row r="188" spans="1:7" x14ac:dyDescent="0.3">
      <c r="A188" t="s">
        <v>37</v>
      </c>
      <c r="B188">
        <v>14.170999999999999</v>
      </c>
      <c r="C188">
        <v>2</v>
      </c>
      <c r="D188" s="1">
        <v>1E-3</v>
      </c>
      <c r="E188" s="1">
        <v>0</v>
      </c>
      <c r="F188" s="1"/>
      <c r="G188" s="1"/>
    </row>
    <row r="189" spans="1:7" x14ac:dyDescent="0.3">
      <c r="A189" t="s">
        <v>38</v>
      </c>
      <c r="B189">
        <v>15.749000000000001</v>
      </c>
      <c r="C189">
        <v>2</v>
      </c>
      <c r="D189">
        <v>0</v>
      </c>
      <c r="E189">
        <v>0</v>
      </c>
    </row>
    <row r="190" spans="1:7" x14ac:dyDescent="0.3">
      <c r="A190" t="s">
        <v>39</v>
      </c>
      <c r="B190">
        <v>14.336</v>
      </c>
      <c r="D190" s="1"/>
      <c r="E190" s="1">
        <v>0</v>
      </c>
      <c r="F190" s="1"/>
      <c r="G190" s="1"/>
    </row>
    <row r="191" spans="1:7" x14ac:dyDescent="0.3">
      <c r="A191" t="s">
        <v>40</v>
      </c>
      <c r="B191" t="s">
        <v>335</v>
      </c>
      <c r="C191">
        <v>1</v>
      </c>
      <c r="D191">
        <v>8.9999999999999993E-3</v>
      </c>
      <c r="E191">
        <v>1.0999999999999999E-2</v>
      </c>
      <c r="F191">
        <v>8.9999999999999993E-3</v>
      </c>
      <c r="G191">
        <v>8.0000000000000002E-3</v>
      </c>
    </row>
    <row r="192" spans="1:7" x14ac:dyDescent="0.3">
      <c r="A192" t="s">
        <v>41</v>
      </c>
      <c r="B192">
        <v>24</v>
      </c>
      <c r="D192" s="1"/>
      <c r="E192" s="1"/>
      <c r="F192" s="1"/>
      <c r="G192" s="1"/>
    </row>
    <row r="193" spans="1:7" x14ac:dyDescent="0.3">
      <c r="A193" t="s">
        <v>336</v>
      </c>
    </row>
    <row r="194" spans="1:7" x14ac:dyDescent="0.3">
      <c r="A194" t="s">
        <v>337</v>
      </c>
      <c r="D194" s="1"/>
      <c r="E194" s="1"/>
      <c r="F194" s="1"/>
      <c r="G194" s="1"/>
    </row>
    <row r="196" spans="1:7" x14ac:dyDescent="0.3">
      <c r="D196" t="s">
        <v>22</v>
      </c>
    </row>
    <row r="197" spans="1:7" x14ac:dyDescent="0.3">
      <c r="E197" t="s">
        <v>312</v>
      </c>
    </row>
    <row r="198" spans="1:7" x14ac:dyDescent="0.3">
      <c r="D198" t="s">
        <v>313</v>
      </c>
      <c r="E198" t="s">
        <v>314</v>
      </c>
      <c r="F198" t="s">
        <v>315</v>
      </c>
      <c r="G198" t="s">
        <v>11</v>
      </c>
    </row>
    <row r="199" spans="1:7" x14ac:dyDescent="0.3">
      <c r="A199" t="s">
        <v>124</v>
      </c>
      <c r="B199" t="s">
        <v>54</v>
      </c>
      <c r="C199" t="s">
        <v>26</v>
      </c>
      <c r="D199">
        <v>6</v>
      </c>
      <c r="E199">
        <v>14</v>
      </c>
      <c r="F199">
        <v>2</v>
      </c>
      <c r="G199">
        <v>22</v>
      </c>
    </row>
    <row r="200" spans="1:7" x14ac:dyDescent="0.3">
      <c r="C200" t="s">
        <v>316</v>
      </c>
      <c r="D200" s="1">
        <v>0.75</v>
      </c>
      <c r="E200" s="1">
        <v>1</v>
      </c>
      <c r="F200" s="1">
        <v>1</v>
      </c>
      <c r="G200" s="1">
        <v>0.91700000000000004</v>
      </c>
    </row>
    <row r="201" spans="1:7" x14ac:dyDescent="0.3">
      <c r="B201" t="s">
        <v>125</v>
      </c>
      <c r="C201" t="s">
        <v>26</v>
      </c>
      <c r="D201">
        <v>2</v>
      </c>
      <c r="E201">
        <v>0</v>
      </c>
      <c r="F201">
        <v>0</v>
      </c>
      <c r="G201">
        <v>2</v>
      </c>
    </row>
    <row r="202" spans="1:7" x14ac:dyDescent="0.3">
      <c r="C202" t="s">
        <v>316</v>
      </c>
      <c r="D202" s="1">
        <v>0.25</v>
      </c>
      <c r="E202" s="1">
        <v>0</v>
      </c>
      <c r="F202" s="1">
        <v>0</v>
      </c>
      <c r="G202" s="1">
        <v>8.3000000000000004E-2</v>
      </c>
    </row>
    <row r="203" spans="1:7" x14ac:dyDescent="0.3">
      <c r="A203" t="s">
        <v>11</v>
      </c>
      <c r="C203" t="s">
        <v>26</v>
      </c>
      <c r="D203">
        <v>8</v>
      </c>
      <c r="E203">
        <v>14</v>
      </c>
      <c r="F203">
        <v>2</v>
      </c>
      <c r="G203">
        <v>24</v>
      </c>
    </row>
    <row r="204" spans="1:7" x14ac:dyDescent="0.3">
      <c r="C204" t="s">
        <v>316</v>
      </c>
      <c r="D204" s="1">
        <v>1</v>
      </c>
      <c r="E204" s="1">
        <v>1</v>
      </c>
      <c r="F204" s="1">
        <v>1</v>
      </c>
      <c r="G204" s="1">
        <v>1</v>
      </c>
    </row>
    <row r="206" spans="1:7" x14ac:dyDescent="0.3">
      <c r="D206" t="s">
        <v>30</v>
      </c>
    </row>
    <row r="207" spans="1:7" x14ac:dyDescent="0.3">
      <c r="B207" t="s">
        <v>31</v>
      </c>
      <c r="C207" t="s">
        <v>32</v>
      </c>
      <c r="D207" t="s">
        <v>33</v>
      </c>
      <c r="E207" t="s">
        <v>34</v>
      </c>
      <c r="F207" t="s">
        <v>35</v>
      </c>
      <c r="G207" t="s">
        <v>36</v>
      </c>
    </row>
    <row r="208" spans="1:7" x14ac:dyDescent="0.3">
      <c r="A208" t="s">
        <v>37</v>
      </c>
      <c r="B208">
        <v>4.3639999999999999</v>
      </c>
      <c r="C208">
        <v>2</v>
      </c>
      <c r="D208">
        <v>0.113</v>
      </c>
      <c r="E208">
        <v>0.26400000000000001</v>
      </c>
    </row>
    <row r="209" spans="1:7" x14ac:dyDescent="0.3">
      <c r="A209" t="s">
        <v>38</v>
      </c>
      <c r="B209">
        <v>4.7709999999999999</v>
      </c>
      <c r="C209">
        <v>2</v>
      </c>
      <c r="D209">
        <v>9.1999999999999998E-2</v>
      </c>
      <c r="E209">
        <v>0.16300000000000001</v>
      </c>
    </row>
    <row r="210" spans="1:7" x14ac:dyDescent="0.3">
      <c r="A210" t="s">
        <v>39</v>
      </c>
      <c r="B210">
        <v>3.8109999999999999</v>
      </c>
      <c r="D210" s="1"/>
      <c r="E210" s="1">
        <v>0.26400000000000001</v>
      </c>
      <c r="F210" s="1"/>
      <c r="G210" s="1"/>
    </row>
    <row r="211" spans="1:7" x14ac:dyDescent="0.3">
      <c r="A211" t="s">
        <v>40</v>
      </c>
      <c r="B211" t="s">
        <v>338</v>
      </c>
      <c r="C211">
        <v>1</v>
      </c>
      <c r="D211">
        <v>6.8000000000000005E-2</v>
      </c>
      <c r="E211">
        <v>0.20699999999999999</v>
      </c>
      <c r="F211">
        <v>0.10100000000000001</v>
      </c>
      <c r="G211">
        <v>0.10100000000000001</v>
      </c>
    </row>
    <row r="212" spans="1:7" x14ac:dyDescent="0.3">
      <c r="A212" t="s">
        <v>41</v>
      </c>
      <c r="B212">
        <v>24</v>
      </c>
      <c r="D212" s="1"/>
      <c r="E212" s="1"/>
      <c r="F212" s="1"/>
      <c r="G212" s="1"/>
    </row>
    <row r="213" spans="1:7" x14ac:dyDescent="0.3">
      <c r="A213" t="s">
        <v>339</v>
      </c>
    </row>
    <row r="214" spans="1:7" x14ac:dyDescent="0.3">
      <c r="A214" t="s">
        <v>340</v>
      </c>
      <c r="D214" s="1"/>
      <c r="E214" s="1"/>
      <c r="F214" s="1"/>
      <c r="G214" s="1"/>
    </row>
    <row r="216" spans="1:7" x14ac:dyDescent="0.3">
      <c r="D216" s="1" t="s">
        <v>22</v>
      </c>
      <c r="E216" s="1"/>
      <c r="F216" s="1"/>
      <c r="G216" s="1"/>
    </row>
    <row r="217" spans="1:7" x14ac:dyDescent="0.3">
      <c r="E217" t="s">
        <v>312</v>
      </c>
    </row>
    <row r="218" spans="1:7" x14ac:dyDescent="0.3">
      <c r="D218" t="s">
        <v>313</v>
      </c>
      <c r="E218" t="s">
        <v>314</v>
      </c>
      <c r="F218" t="s">
        <v>315</v>
      </c>
      <c r="G218" t="s">
        <v>11</v>
      </c>
    </row>
    <row r="219" spans="1:7" x14ac:dyDescent="0.3">
      <c r="A219" t="s">
        <v>129</v>
      </c>
      <c r="B219" t="s">
        <v>58</v>
      </c>
      <c r="C219" t="s">
        <v>26</v>
      </c>
      <c r="D219">
        <v>4</v>
      </c>
      <c r="E219">
        <v>14</v>
      </c>
      <c r="F219">
        <v>0</v>
      </c>
      <c r="G219">
        <v>18</v>
      </c>
    </row>
    <row r="220" spans="1:7" x14ac:dyDescent="0.3">
      <c r="C220" t="s">
        <v>316</v>
      </c>
      <c r="D220" s="1">
        <v>0.5</v>
      </c>
      <c r="E220" s="1">
        <v>1</v>
      </c>
      <c r="F220" s="1">
        <v>0</v>
      </c>
      <c r="G220" s="1">
        <v>0.75</v>
      </c>
    </row>
    <row r="221" spans="1:7" x14ac:dyDescent="0.3">
      <c r="B221" t="s">
        <v>54</v>
      </c>
      <c r="C221" t="s">
        <v>26</v>
      </c>
      <c r="D221">
        <v>3</v>
      </c>
      <c r="E221">
        <v>0</v>
      </c>
      <c r="F221">
        <v>1</v>
      </c>
      <c r="G221">
        <v>4</v>
      </c>
    </row>
    <row r="222" spans="1:7" x14ac:dyDescent="0.3">
      <c r="C222" t="s">
        <v>316</v>
      </c>
      <c r="D222" s="1">
        <v>0.375</v>
      </c>
      <c r="E222" s="1">
        <v>0</v>
      </c>
      <c r="F222" s="1">
        <v>0.5</v>
      </c>
      <c r="G222" s="1">
        <v>0.16700000000000001</v>
      </c>
    </row>
    <row r="223" spans="1:7" x14ac:dyDescent="0.3">
      <c r="B223" t="s">
        <v>59</v>
      </c>
      <c r="C223" t="s">
        <v>26</v>
      </c>
      <c r="D223">
        <v>1</v>
      </c>
      <c r="E223">
        <v>0</v>
      </c>
      <c r="F223">
        <v>1</v>
      </c>
      <c r="G223">
        <v>2</v>
      </c>
    </row>
    <row r="224" spans="1:7" x14ac:dyDescent="0.3">
      <c r="C224" t="s">
        <v>316</v>
      </c>
      <c r="D224" s="1">
        <v>0.125</v>
      </c>
      <c r="E224" s="1">
        <v>0</v>
      </c>
      <c r="F224" s="1">
        <v>0.5</v>
      </c>
      <c r="G224" s="1">
        <v>8.3000000000000004E-2</v>
      </c>
    </row>
    <row r="225" spans="1:7" x14ac:dyDescent="0.3">
      <c r="A225" t="s">
        <v>11</v>
      </c>
      <c r="C225" t="s">
        <v>26</v>
      </c>
      <c r="D225">
        <v>8</v>
      </c>
      <c r="E225">
        <v>14</v>
      </c>
      <c r="F225">
        <v>2</v>
      </c>
      <c r="G225">
        <v>24</v>
      </c>
    </row>
    <row r="226" spans="1:7" x14ac:dyDescent="0.3">
      <c r="C226" t="s">
        <v>316</v>
      </c>
      <c r="D226" s="1">
        <v>1</v>
      </c>
      <c r="E226" s="1">
        <v>1</v>
      </c>
      <c r="F226" s="1">
        <v>1</v>
      </c>
      <c r="G226" s="1">
        <v>1</v>
      </c>
    </row>
    <row r="228" spans="1:7" x14ac:dyDescent="0.3">
      <c r="D228" t="s">
        <v>30</v>
      </c>
    </row>
    <row r="229" spans="1:7" x14ac:dyDescent="0.3">
      <c r="B229" t="s">
        <v>31</v>
      </c>
      <c r="C229" t="s">
        <v>32</v>
      </c>
      <c r="D229" t="s">
        <v>33</v>
      </c>
      <c r="E229" t="s">
        <v>34</v>
      </c>
      <c r="F229" t="s">
        <v>35</v>
      </c>
      <c r="G229" t="s">
        <v>36</v>
      </c>
    </row>
    <row r="230" spans="1:7" x14ac:dyDescent="0.3">
      <c r="A230" t="s">
        <v>37</v>
      </c>
      <c r="B230">
        <v>14.583</v>
      </c>
      <c r="C230">
        <v>4</v>
      </c>
      <c r="D230">
        <v>6.0000000000000001E-3</v>
      </c>
      <c r="E230">
        <v>7.0000000000000001E-3</v>
      </c>
    </row>
    <row r="231" spans="1:7" x14ac:dyDescent="0.3">
      <c r="A231" t="s">
        <v>38</v>
      </c>
      <c r="B231">
        <v>16.268999999999998</v>
      </c>
      <c r="C231">
        <v>4</v>
      </c>
      <c r="D231">
        <v>3.0000000000000001E-3</v>
      </c>
      <c r="E231">
        <v>2E-3</v>
      </c>
    </row>
    <row r="232" spans="1:7" x14ac:dyDescent="0.3">
      <c r="A232" t="s">
        <v>39</v>
      </c>
      <c r="B232">
        <v>13.69</v>
      </c>
      <c r="D232" s="1"/>
      <c r="E232" s="1">
        <v>1E-3</v>
      </c>
      <c r="F232" s="1"/>
      <c r="G232" s="1"/>
    </row>
    <row r="233" spans="1:7" x14ac:dyDescent="0.3">
      <c r="A233" t="s">
        <v>40</v>
      </c>
      <c r="B233" t="s">
        <v>341</v>
      </c>
      <c r="C233">
        <v>1</v>
      </c>
      <c r="D233">
        <v>1</v>
      </c>
      <c r="E233">
        <v>1</v>
      </c>
      <c r="F233">
        <v>0.60799999999999998</v>
      </c>
      <c r="G233">
        <v>0.20699999999999999</v>
      </c>
    </row>
    <row r="234" spans="1:7" x14ac:dyDescent="0.3">
      <c r="A234" t="s">
        <v>41</v>
      </c>
      <c r="B234">
        <v>24</v>
      </c>
      <c r="D234" s="1"/>
      <c r="E234" s="1"/>
      <c r="F234" s="1"/>
      <c r="G234" s="1"/>
    </row>
    <row r="235" spans="1:7" x14ac:dyDescent="0.3">
      <c r="A235" t="s">
        <v>342</v>
      </c>
    </row>
    <row r="236" spans="1:7" x14ac:dyDescent="0.3">
      <c r="A236" t="s">
        <v>343</v>
      </c>
      <c r="D236" s="1"/>
      <c r="E236" s="1"/>
      <c r="F236" s="1"/>
      <c r="G236" s="1"/>
    </row>
    <row r="238" spans="1:7" x14ac:dyDescent="0.3">
      <c r="D238" s="1" t="s">
        <v>22</v>
      </c>
      <c r="E238" s="1"/>
      <c r="F238" s="1"/>
      <c r="G238" s="1"/>
    </row>
    <row r="239" spans="1:7" x14ac:dyDescent="0.3">
      <c r="E239" t="s">
        <v>312</v>
      </c>
    </row>
    <row r="240" spans="1:7" x14ac:dyDescent="0.3">
      <c r="D240" s="1" t="s">
        <v>313</v>
      </c>
      <c r="E240" s="1" t="s">
        <v>314</v>
      </c>
      <c r="F240" s="1" t="s">
        <v>315</v>
      </c>
      <c r="G240" s="1" t="s">
        <v>11</v>
      </c>
    </row>
    <row r="241" spans="1:7" x14ac:dyDescent="0.3">
      <c r="A241" t="s">
        <v>65</v>
      </c>
      <c r="B241" t="s">
        <v>66</v>
      </c>
      <c r="C241" t="s">
        <v>26</v>
      </c>
      <c r="D241">
        <v>3</v>
      </c>
      <c r="E241">
        <v>11</v>
      </c>
      <c r="F241">
        <v>0</v>
      </c>
      <c r="G241">
        <v>14</v>
      </c>
    </row>
    <row r="242" spans="1:7" x14ac:dyDescent="0.3">
      <c r="C242" t="s">
        <v>316</v>
      </c>
      <c r="D242" s="1">
        <v>0.375</v>
      </c>
      <c r="E242" s="1">
        <v>0.78600000000000003</v>
      </c>
      <c r="F242" s="1">
        <v>0</v>
      </c>
      <c r="G242" s="1">
        <v>0.58299999999999996</v>
      </c>
    </row>
    <row r="243" spans="1:7" x14ac:dyDescent="0.3">
      <c r="B243" t="s">
        <v>49</v>
      </c>
      <c r="C243" t="s">
        <v>26</v>
      </c>
      <c r="D243">
        <v>4</v>
      </c>
      <c r="E243">
        <v>3</v>
      </c>
      <c r="F243">
        <v>2</v>
      </c>
      <c r="G243">
        <v>9</v>
      </c>
    </row>
    <row r="244" spans="1:7" x14ac:dyDescent="0.3">
      <c r="C244" t="s">
        <v>316</v>
      </c>
      <c r="D244" s="1">
        <v>0.5</v>
      </c>
      <c r="E244" s="1">
        <v>0.214</v>
      </c>
      <c r="F244" s="1">
        <v>1</v>
      </c>
      <c r="G244" s="1">
        <v>0.375</v>
      </c>
    </row>
    <row r="245" spans="1:7" x14ac:dyDescent="0.3">
      <c r="B245" t="s">
        <v>51</v>
      </c>
      <c r="C245" t="s">
        <v>26</v>
      </c>
      <c r="D245">
        <v>1</v>
      </c>
      <c r="E245">
        <v>0</v>
      </c>
      <c r="F245">
        <v>0</v>
      </c>
      <c r="G245">
        <v>1</v>
      </c>
    </row>
    <row r="246" spans="1:7" x14ac:dyDescent="0.3">
      <c r="C246" t="s">
        <v>316</v>
      </c>
      <c r="D246" s="1">
        <v>0.125</v>
      </c>
      <c r="E246" s="1">
        <v>0</v>
      </c>
      <c r="F246" s="1">
        <v>0</v>
      </c>
      <c r="G246" s="1">
        <v>4.2000000000000003E-2</v>
      </c>
    </row>
    <row r="247" spans="1:7" x14ac:dyDescent="0.3">
      <c r="A247" t="s">
        <v>11</v>
      </c>
      <c r="C247" t="s">
        <v>26</v>
      </c>
      <c r="D247">
        <v>8</v>
      </c>
      <c r="E247">
        <v>14</v>
      </c>
      <c r="F247">
        <v>2</v>
      </c>
      <c r="G247">
        <v>24</v>
      </c>
    </row>
    <row r="248" spans="1:7" x14ac:dyDescent="0.3">
      <c r="C248" t="s">
        <v>316</v>
      </c>
      <c r="D248" s="1">
        <v>1</v>
      </c>
      <c r="E248" s="1">
        <v>1</v>
      </c>
      <c r="F248" s="1">
        <v>1</v>
      </c>
      <c r="G248" s="1">
        <v>1</v>
      </c>
    </row>
    <row r="250" spans="1:7" x14ac:dyDescent="0.3">
      <c r="D250" t="s">
        <v>30</v>
      </c>
    </row>
    <row r="251" spans="1:7" x14ac:dyDescent="0.3">
      <c r="B251" t="s">
        <v>31</v>
      </c>
      <c r="C251" t="s">
        <v>32</v>
      </c>
      <c r="D251" t="s">
        <v>33</v>
      </c>
      <c r="E251" t="s">
        <v>34</v>
      </c>
      <c r="F251" t="s">
        <v>35</v>
      </c>
      <c r="G251" t="s">
        <v>36</v>
      </c>
    </row>
    <row r="252" spans="1:7" x14ac:dyDescent="0.3">
      <c r="A252" t="s">
        <v>37</v>
      </c>
      <c r="B252">
        <v>8.1259999999999994</v>
      </c>
      <c r="C252">
        <v>4</v>
      </c>
      <c r="D252">
        <v>8.6999999999999994E-2</v>
      </c>
      <c r="E252">
        <v>0.106</v>
      </c>
    </row>
    <row r="253" spans="1:7" x14ac:dyDescent="0.3">
      <c r="A253" t="s">
        <v>38</v>
      </c>
      <c r="B253">
        <v>8.9659999999999993</v>
      </c>
      <c r="C253">
        <v>4</v>
      </c>
      <c r="D253">
        <v>6.2E-2</v>
      </c>
      <c r="E253">
        <v>3.7999999999999999E-2</v>
      </c>
    </row>
    <row r="254" spans="1:7" x14ac:dyDescent="0.3">
      <c r="A254" t="s">
        <v>39</v>
      </c>
      <c r="B254">
        <v>8.0969999999999995</v>
      </c>
      <c r="E254">
        <v>3.2000000000000001E-2</v>
      </c>
    </row>
    <row r="255" spans="1:7" x14ac:dyDescent="0.3">
      <c r="A255" t="s">
        <v>40</v>
      </c>
      <c r="B255" t="s">
        <v>344</v>
      </c>
      <c r="C255">
        <v>1</v>
      </c>
      <c r="D255">
        <v>0.46600000000000003</v>
      </c>
      <c r="E255">
        <v>0.57099999999999995</v>
      </c>
      <c r="F255">
        <v>0.33600000000000002</v>
      </c>
      <c r="G255">
        <v>0.18</v>
      </c>
    </row>
    <row r="256" spans="1:7" x14ac:dyDescent="0.3">
      <c r="A256" t="s">
        <v>41</v>
      </c>
      <c r="B256">
        <v>24</v>
      </c>
      <c r="D256" s="1"/>
      <c r="E256" s="1"/>
      <c r="F256" s="1"/>
      <c r="G256" s="1"/>
    </row>
    <row r="257" spans="1:7" x14ac:dyDescent="0.3">
      <c r="A257" t="s">
        <v>318</v>
      </c>
    </row>
    <row r="258" spans="1:7" x14ac:dyDescent="0.3">
      <c r="A258" t="s">
        <v>345</v>
      </c>
      <c r="D258" s="1"/>
      <c r="E258" s="1"/>
      <c r="F258" s="1"/>
      <c r="G258" s="1"/>
    </row>
    <row r="260" spans="1:7" x14ac:dyDescent="0.3">
      <c r="D260" s="1" t="s">
        <v>22</v>
      </c>
      <c r="E260" s="1"/>
      <c r="F260" s="1"/>
      <c r="G260" s="1"/>
    </row>
    <row r="261" spans="1:7" x14ac:dyDescent="0.3">
      <c r="E261" t="s">
        <v>312</v>
      </c>
    </row>
    <row r="262" spans="1:7" x14ac:dyDescent="0.3">
      <c r="D262" s="1" t="s">
        <v>313</v>
      </c>
      <c r="E262" s="1" t="s">
        <v>314</v>
      </c>
      <c r="F262" s="1" t="s">
        <v>315</v>
      </c>
      <c r="G262" s="1" t="s">
        <v>11</v>
      </c>
    </row>
    <row r="263" spans="1:7" x14ac:dyDescent="0.3">
      <c r="A263" t="s">
        <v>135</v>
      </c>
      <c r="B263" t="s">
        <v>67</v>
      </c>
      <c r="C263" t="s">
        <v>26</v>
      </c>
      <c r="D263">
        <v>2</v>
      </c>
      <c r="E263">
        <v>13</v>
      </c>
      <c r="F263">
        <v>2</v>
      </c>
      <c r="G263">
        <v>17</v>
      </c>
    </row>
    <row r="264" spans="1:7" x14ac:dyDescent="0.3">
      <c r="C264" t="s">
        <v>316</v>
      </c>
      <c r="D264" s="1">
        <v>0.4</v>
      </c>
      <c r="E264" s="1">
        <v>0.92900000000000005</v>
      </c>
      <c r="F264" s="1">
        <v>1</v>
      </c>
      <c r="G264" s="1">
        <v>0.81</v>
      </c>
    </row>
    <row r="265" spans="1:7" x14ac:dyDescent="0.3">
      <c r="B265" t="s">
        <v>68</v>
      </c>
      <c r="C265" t="s">
        <v>26</v>
      </c>
      <c r="D265">
        <v>2</v>
      </c>
      <c r="E265">
        <v>0</v>
      </c>
      <c r="F265">
        <v>0</v>
      </c>
      <c r="G265">
        <v>2</v>
      </c>
    </row>
    <row r="266" spans="1:7" x14ac:dyDescent="0.3">
      <c r="C266" t="s">
        <v>316</v>
      </c>
      <c r="D266" s="1">
        <v>0.4</v>
      </c>
      <c r="E266" s="1">
        <v>0</v>
      </c>
      <c r="F266" s="1">
        <v>0</v>
      </c>
      <c r="G266" s="1">
        <v>9.5000000000000001E-2</v>
      </c>
    </row>
    <row r="267" spans="1:7" x14ac:dyDescent="0.3">
      <c r="B267" t="s">
        <v>69</v>
      </c>
      <c r="C267" t="s">
        <v>26</v>
      </c>
      <c r="D267">
        <v>1</v>
      </c>
      <c r="E267">
        <v>1</v>
      </c>
      <c r="F267">
        <v>0</v>
      </c>
      <c r="G267">
        <v>2</v>
      </c>
    </row>
    <row r="268" spans="1:7" x14ac:dyDescent="0.3">
      <c r="C268" t="s">
        <v>316</v>
      </c>
      <c r="D268" s="1">
        <v>0.2</v>
      </c>
      <c r="E268" s="1">
        <v>7.0999999999999994E-2</v>
      </c>
      <c r="F268" s="1">
        <v>0</v>
      </c>
      <c r="G268" s="1">
        <v>9.5000000000000001E-2</v>
      </c>
    </row>
    <row r="269" spans="1:7" x14ac:dyDescent="0.3">
      <c r="A269" t="s">
        <v>11</v>
      </c>
      <c r="C269" t="s">
        <v>26</v>
      </c>
      <c r="D269">
        <v>5</v>
      </c>
      <c r="E269">
        <v>14</v>
      </c>
      <c r="F269">
        <v>2</v>
      </c>
      <c r="G269">
        <v>21</v>
      </c>
    </row>
    <row r="270" spans="1:7" x14ac:dyDescent="0.3">
      <c r="C270" t="s">
        <v>316</v>
      </c>
      <c r="D270" s="1">
        <v>1</v>
      </c>
      <c r="E270" s="1">
        <v>1</v>
      </c>
      <c r="F270" s="1">
        <v>1</v>
      </c>
      <c r="G270" s="1">
        <v>1</v>
      </c>
    </row>
    <row r="272" spans="1:7" x14ac:dyDescent="0.3">
      <c r="D272" t="s">
        <v>30</v>
      </c>
    </row>
    <row r="273" spans="1:7" x14ac:dyDescent="0.3">
      <c r="B273" t="s">
        <v>31</v>
      </c>
      <c r="C273" t="s">
        <v>32</v>
      </c>
      <c r="D273" t="s">
        <v>33</v>
      </c>
      <c r="E273" t="s">
        <v>34</v>
      </c>
      <c r="F273" t="s">
        <v>35</v>
      </c>
      <c r="G273" t="s">
        <v>36</v>
      </c>
    </row>
    <row r="274" spans="1:7" x14ac:dyDescent="0.3">
      <c r="A274" t="s">
        <v>37</v>
      </c>
      <c r="B274">
        <v>8.6210000000000004</v>
      </c>
      <c r="C274">
        <v>4</v>
      </c>
      <c r="D274">
        <v>7.0999999999999994E-2</v>
      </c>
      <c r="E274">
        <v>7.1999999999999995E-2</v>
      </c>
    </row>
    <row r="275" spans="1:7" x14ac:dyDescent="0.3">
      <c r="A275" t="s">
        <v>38</v>
      </c>
      <c r="B275">
        <v>8.2409999999999997</v>
      </c>
      <c r="C275">
        <v>4</v>
      </c>
      <c r="D275">
        <v>8.3000000000000004E-2</v>
      </c>
      <c r="E275">
        <v>7.1999999999999995E-2</v>
      </c>
    </row>
    <row r="276" spans="1:7" x14ac:dyDescent="0.3">
      <c r="A276" t="s">
        <v>39</v>
      </c>
      <c r="B276">
        <v>7.5789999999999997</v>
      </c>
      <c r="E276">
        <v>7.1999999999999995E-2</v>
      </c>
    </row>
    <row r="277" spans="1:7" x14ac:dyDescent="0.3">
      <c r="A277" t="s">
        <v>40</v>
      </c>
      <c r="B277" t="s">
        <v>346</v>
      </c>
      <c r="C277">
        <v>1</v>
      </c>
      <c r="D277">
        <v>5.7000000000000002E-2</v>
      </c>
      <c r="E277">
        <v>6.6000000000000003E-2</v>
      </c>
      <c r="F277">
        <v>5.0999999999999997E-2</v>
      </c>
      <c r="G277">
        <v>3.9E-2</v>
      </c>
    </row>
    <row r="278" spans="1:7" x14ac:dyDescent="0.3">
      <c r="A278" t="s">
        <v>41</v>
      </c>
      <c r="B278">
        <v>21</v>
      </c>
      <c r="D278" s="1"/>
      <c r="E278" s="1"/>
      <c r="F278" s="1"/>
      <c r="G278" s="1"/>
    </row>
    <row r="279" spans="1:7" x14ac:dyDescent="0.3">
      <c r="A279" t="s">
        <v>347</v>
      </c>
    </row>
    <row r="280" spans="1:7" x14ac:dyDescent="0.3">
      <c r="A280" t="s">
        <v>348</v>
      </c>
      <c r="D280" s="1"/>
      <c r="E280" s="1"/>
      <c r="F280" s="1"/>
      <c r="G280" s="1"/>
    </row>
    <row r="282" spans="1:7" x14ac:dyDescent="0.3">
      <c r="D282" s="1" t="s">
        <v>22</v>
      </c>
      <c r="E282" s="1"/>
      <c r="F282" s="1"/>
      <c r="G282" s="1"/>
    </row>
    <row r="283" spans="1:7" x14ac:dyDescent="0.3">
      <c r="E283" t="s">
        <v>312</v>
      </c>
    </row>
    <row r="284" spans="1:7" x14ac:dyDescent="0.3">
      <c r="D284" s="1" t="s">
        <v>313</v>
      </c>
      <c r="E284" s="1" t="s">
        <v>314</v>
      </c>
      <c r="F284" s="1" t="s">
        <v>315</v>
      </c>
      <c r="G284" s="1" t="s">
        <v>11</v>
      </c>
    </row>
    <row r="285" spans="1:7" x14ac:dyDescent="0.3">
      <c r="A285" t="s">
        <v>71</v>
      </c>
      <c r="B285" t="s">
        <v>53</v>
      </c>
      <c r="C285" t="s">
        <v>26</v>
      </c>
      <c r="D285">
        <v>4</v>
      </c>
      <c r="E285">
        <v>13</v>
      </c>
      <c r="F285">
        <v>0</v>
      </c>
      <c r="G285">
        <v>17</v>
      </c>
    </row>
    <row r="286" spans="1:7" x14ac:dyDescent="0.3">
      <c r="C286" t="s">
        <v>316</v>
      </c>
      <c r="D286" s="1">
        <v>0.5</v>
      </c>
      <c r="E286" s="1">
        <v>0.92900000000000005</v>
      </c>
      <c r="F286" s="1">
        <v>0</v>
      </c>
      <c r="G286" s="1">
        <v>0.70799999999999996</v>
      </c>
    </row>
    <row r="287" spans="1:7" x14ac:dyDescent="0.3">
      <c r="B287" t="s">
        <v>44</v>
      </c>
      <c r="C287" t="s">
        <v>26</v>
      </c>
      <c r="D287">
        <v>4</v>
      </c>
      <c r="E287">
        <v>1</v>
      </c>
      <c r="F287">
        <v>2</v>
      </c>
      <c r="G287">
        <v>7</v>
      </c>
    </row>
    <row r="288" spans="1:7" x14ac:dyDescent="0.3">
      <c r="C288" t="s">
        <v>316</v>
      </c>
      <c r="D288" s="1">
        <v>0.5</v>
      </c>
      <c r="E288" s="1">
        <v>7.0999999999999994E-2</v>
      </c>
      <c r="F288" s="1">
        <v>1</v>
      </c>
      <c r="G288" s="1">
        <v>0.29199999999999998</v>
      </c>
    </row>
    <row r="289" spans="1:7" x14ac:dyDescent="0.3">
      <c r="A289" t="s">
        <v>11</v>
      </c>
      <c r="C289" t="s">
        <v>26</v>
      </c>
      <c r="D289">
        <v>8</v>
      </c>
      <c r="E289">
        <v>14</v>
      </c>
      <c r="F289">
        <v>2</v>
      </c>
      <c r="G289">
        <v>24</v>
      </c>
    </row>
    <row r="290" spans="1:7" x14ac:dyDescent="0.3">
      <c r="C290" t="s">
        <v>316</v>
      </c>
      <c r="D290" s="1">
        <v>1</v>
      </c>
      <c r="E290" s="1">
        <v>1</v>
      </c>
      <c r="F290" s="1">
        <v>1</v>
      </c>
      <c r="G290" s="1">
        <v>1</v>
      </c>
    </row>
    <row r="292" spans="1:7" x14ac:dyDescent="0.3">
      <c r="D292" t="s">
        <v>30</v>
      </c>
    </row>
    <row r="293" spans="1:7" x14ac:dyDescent="0.3">
      <c r="B293" t="s">
        <v>31</v>
      </c>
      <c r="C293" t="s">
        <v>32</v>
      </c>
      <c r="D293" t="s">
        <v>33</v>
      </c>
      <c r="E293" t="s">
        <v>34</v>
      </c>
      <c r="F293" t="s">
        <v>35</v>
      </c>
      <c r="G293" t="s">
        <v>36</v>
      </c>
    </row>
    <row r="294" spans="1:7" x14ac:dyDescent="0.3">
      <c r="A294" t="s">
        <v>37</v>
      </c>
      <c r="B294">
        <v>9.8249999999999993</v>
      </c>
      <c r="C294">
        <v>2</v>
      </c>
      <c r="D294">
        <v>7.0000000000000001E-3</v>
      </c>
      <c r="E294">
        <v>4.0000000000000001E-3</v>
      </c>
    </row>
    <row r="295" spans="1:7" x14ac:dyDescent="0.3">
      <c r="A295" t="s">
        <v>38</v>
      </c>
      <c r="B295">
        <v>10.679</v>
      </c>
      <c r="C295">
        <v>2</v>
      </c>
      <c r="D295">
        <v>5.0000000000000001E-3</v>
      </c>
      <c r="E295">
        <v>0.01</v>
      </c>
    </row>
    <row r="296" spans="1:7" x14ac:dyDescent="0.3">
      <c r="A296" t="s">
        <v>39</v>
      </c>
      <c r="B296">
        <v>8.9789999999999992</v>
      </c>
      <c r="E296">
        <v>4.0000000000000001E-3</v>
      </c>
    </row>
    <row r="297" spans="1:7" x14ac:dyDescent="0.3">
      <c r="A297" t="s">
        <v>40</v>
      </c>
      <c r="B297" t="s">
        <v>349</v>
      </c>
      <c r="C297">
        <v>1</v>
      </c>
      <c r="D297">
        <v>0.85299999999999998</v>
      </c>
      <c r="E297">
        <v>1</v>
      </c>
      <c r="F297">
        <v>0.57599999999999996</v>
      </c>
      <c r="G297">
        <v>0.28299999999999997</v>
      </c>
    </row>
    <row r="298" spans="1:7" x14ac:dyDescent="0.3">
      <c r="A298" t="s">
        <v>41</v>
      </c>
      <c r="B298">
        <v>24</v>
      </c>
    </row>
    <row r="299" spans="1:7" x14ac:dyDescent="0.3">
      <c r="A299" t="s">
        <v>131</v>
      </c>
    </row>
    <row r="300" spans="1:7" x14ac:dyDescent="0.3">
      <c r="A300" t="s">
        <v>350</v>
      </c>
    </row>
    <row r="302" spans="1:7" x14ac:dyDescent="0.3">
      <c r="D302" s="1" t="s">
        <v>22</v>
      </c>
      <c r="E302" s="1"/>
      <c r="F302" s="1"/>
      <c r="G302" s="1"/>
    </row>
    <row r="303" spans="1:7" x14ac:dyDescent="0.3">
      <c r="E303" t="s">
        <v>312</v>
      </c>
    </row>
    <row r="304" spans="1:7" x14ac:dyDescent="0.3">
      <c r="D304" s="1" t="s">
        <v>313</v>
      </c>
      <c r="E304" s="1" t="s">
        <v>314</v>
      </c>
      <c r="F304" s="1" t="s">
        <v>315</v>
      </c>
      <c r="G304" s="1" t="s">
        <v>11</v>
      </c>
    </row>
    <row r="305" spans="1:7" x14ac:dyDescent="0.3">
      <c r="A305" t="s">
        <v>72</v>
      </c>
      <c r="B305" t="s">
        <v>73</v>
      </c>
      <c r="C305" t="s">
        <v>26</v>
      </c>
      <c r="D305">
        <v>2</v>
      </c>
      <c r="E305">
        <v>12</v>
      </c>
      <c r="F305">
        <v>2</v>
      </c>
      <c r="G305">
        <v>16</v>
      </c>
    </row>
    <row r="306" spans="1:7" x14ac:dyDescent="0.3">
      <c r="C306" t="s">
        <v>316</v>
      </c>
      <c r="D306" s="1">
        <v>0.25</v>
      </c>
      <c r="E306" s="1">
        <v>0.85699999999999998</v>
      </c>
      <c r="F306" s="1">
        <v>1</v>
      </c>
      <c r="G306" s="1">
        <v>0.66700000000000004</v>
      </c>
    </row>
    <row r="307" spans="1:7" x14ac:dyDescent="0.3">
      <c r="B307" t="s">
        <v>74</v>
      </c>
      <c r="C307" t="s">
        <v>26</v>
      </c>
      <c r="D307">
        <v>4</v>
      </c>
      <c r="E307">
        <v>2</v>
      </c>
      <c r="F307">
        <v>0</v>
      </c>
      <c r="G307">
        <v>6</v>
      </c>
    </row>
    <row r="308" spans="1:7" x14ac:dyDescent="0.3">
      <c r="C308" t="s">
        <v>316</v>
      </c>
      <c r="D308" s="1">
        <v>0.5</v>
      </c>
      <c r="E308" s="1">
        <v>0.14299999999999999</v>
      </c>
      <c r="F308" s="1">
        <v>0</v>
      </c>
      <c r="G308" s="1">
        <v>0.25</v>
      </c>
    </row>
    <row r="309" spans="1:7" x14ac:dyDescent="0.3">
      <c r="B309" t="s">
        <v>75</v>
      </c>
      <c r="C309" t="s">
        <v>26</v>
      </c>
      <c r="D309">
        <v>2</v>
      </c>
      <c r="E309">
        <v>0</v>
      </c>
      <c r="F309">
        <v>0</v>
      </c>
      <c r="G309">
        <v>2</v>
      </c>
    </row>
    <row r="310" spans="1:7" x14ac:dyDescent="0.3">
      <c r="C310" t="s">
        <v>316</v>
      </c>
      <c r="D310" s="1">
        <v>0.25</v>
      </c>
      <c r="E310" s="1">
        <v>0</v>
      </c>
      <c r="F310" s="1">
        <v>0</v>
      </c>
      <c r="G310" s="1">
        <v>8.3000000000000004E-2</v>
      </c>
    </row>
    <row r="311" spans="1:7" x14ac:dyDescent="0.3">
      <c r="A311" t="s">
        <v>11</v>
      </c>
      <c r="C311" t="s">
        <v>26</v>
      </c>
      <c r="D311">
        <v>8</v>
      </c>
      <c r="E311">
        <v>14</v>
      </c>
      <c r="F311">
        <v>2</v>
      </c>
      <c r="G311">
        <v>24</v>
      </c>
    </row>
    <row r="312" spans="1:7" x14ac:dyDescent="0.3">
      <c r="C312" t="s">
        <v>316</v>
      </c>
      <c r="D312" s="1">
        <v>1</v>
      </c>
      <c r="E312" s="1">
        <v>1</v>
      </c>
      <c r="F312" s="1">
        <v>1</v>
      </c>
      <c r="G312" s="1">
        <v>1</v>
      </c>
    </row>
    <row r="314" spans="1:7" x14ac:dyDescent="0.3">
      <c r="D314" t="s">
        <v>30</v>
      </c>
    </row>
    <row r="315" spans="1:7" x14ac:dyDescent="0.3">
      <c r="B315" t="s">
        <v>31</v>
      </c>
      <c r="C315" t="s">
        <v>32</v>
      </c>
      <c r="D315" t="s">
        <v>33</v>
      </c>
      <c r="E315" t="s">
        <v>34</v>
      </c>
      <c r="F315" t="s">
        <v>35</v>
      </c>
      <c r="G315" t="s">
        <v>36</v>
      </c>
    </row>
    <row r="316" spans="1:7" x14ac:dyDescent="0.3">
      <c r="A316" t="s">
        <v>37</v>
      </c>
      <c r="B316">
        <v>10.321</v>
      </c>
      <c r="C316">
        <v>4</v>
      </c>
      <c r="D316">
        <v>3.5000000000000003E-2</v>
      </c>
      <c r="E316">
        <v>3.1E-2</v>
      </c>
    </row>
    <row r="317" spans="1:7" x14ac:dyDescent="0.3">
      <c r="A317" t="s">
        <v>38</v>
      </c>
      <c r="B317">
        <v>11.430999999999999</v>
      </c>
      <c r="C317">
        <v>4</v>
      </c>
      <c r="D317">
        <v>2.1999999999999999E-2</v>
      </c>
      <c r="E317">
        <v>3.2000000000000001E-2</v>
      </c>
    </row>
    <row r="318" spans="1:7" x14ac:dyDescent="0.3">
      <c r="A318" t="s">
        <v>39</v>
      </c>
      <c r="B318">
        <v>9.3130000000000006</v>
      </c>
      <c r="E318">
        <v>1.9E-2</v>
      </c>
    </row>
    <row r="319" spans="1:7" x14ac:dyDescent="0.3">
      <c r="A319" t="s">
        <v>40</v>
      </c>
      <c r="B319" t="s">
        <v>351</v>
      </c>
      <c r="C319">
        <v>1</v>
      </c>
      <c r="D319">
        <v>4.0000000000000001E-3</v>
      </c>
      <c r="E319">
        <v>5.0000000000000001E-3</v>
      </c>
      <c r="F319">
        <v>2E-3</v>
      </c>
      <c r="G319">
        <v>2E-3</v>
      </c>
    </row>
    <row r="320" spans="1:7" x14ac:dyDescent="0.3">
      <c r="A320" t="s">
        <v>41</v>
      </c>
      <c r="B320">
        <v>24</v>
      </c>
    </row>
    <row r="321" spans="1:7" x14ac:dyDescent="0.3">
      <c r="A321" t="s">
        <v>342</v>
      </c>
    </row>
    <row r="322" spans="1:7" x14ac:dyDescent="0.3">
      <c r="A322" t="s">
        <v>352</v>
      </c>
    </row>
    <row r="324" spans="1:7" x14ac:dyDescent="0.3">
      <c r="D324" s="1" t="s">
        <v>22</v>
      </c>
      <c r="E324" s="1"/>
      <c r="F324" s="1"/>
      <c r="G324" s="1"/>
    </row>
    <row r="325" spans="1:7" x14ac:dyDescent="0.3">
      <c r="E325" t="s">
        <v>312</v>
      </c>
    </row>
    <row r="326" spans="1:7" x14ac:dyDescent="0.3">
      <c r="D326" s="1" t="s">
        <v>313</v>
      </c>
      <c r="E326" s="1" t="s">
        <v>314</v>
      </c>
      <c r="F326" s="1" t="s">
        <v>315</v>
      </c>
      <c r="G326" s="1" t="s">
        <v>11</v>
      </c>
    </row>
    <row r="327" spans="1:7" x14ac:dyDescent="0.3">
      <c r="A327" t="s">
        <v>76</v>
      </c>
      <c r="B327" t="s">
        <v>49</v>
      </c>
      <c r="C327" t="s">
        <v>26</v>
      </c>
      <c r="D327">
        <v>6</v>
      </c>
      <c r="E327">
        <v>14</v>
      </c>
      <c r="F327">
        <v>2</v>
      </c>
      <c r="G327">
        <v>22</v>
      </c>
    </row>
    <row r="328" spans="1:7" x14ac:dyDescent="0.3">
      <c r="C328" t="s">
        <v>316</v>
      </c>
      <c r="D328" s="1">
        <v>0.75</v>
      </c>
      <c r="E328" s="1">
        <v>1</v>
      </c>
      <c r="F328" s="1">
        <v>1</v>
      </c>
      <c r="G328" s="1">
        <v>0.91700000000000004</v>
      </c>
    </row>
    <row r="329" spans="1:7" x14ac:dyDescent="0.3">
      <c r="B329" t="s">
        <v>47</v>
      </c>
      <c r="C329" t="s">
        <v>26</v>
      </c>
      <c r="D329">
        <v>2</v>
      </c>
      <c r="E329">
        <v>0</v>
      </c>
      <c r="F329">
        <v>0</v>
      </c>
      <c r="G329">
        <v>2</v>
      </c>
    </row>
    <row r="330" spans="1:7" x14ac:dyDescent="0.3">
      <c r="C330" t="s">
        <v>316</v>
      </c>
      <c r="D330" s="1">
        <v>0.25</v>
      </c>
      <c r="E330" s="1">
        <v>0</v>
      </c>
      <c r="F330" s="1">
        <v>0</v>
      </c>
      <c r="G330" s="1">
        <v>8.3000000000000004E-2</v>
      </c>
    </row>
    <row r="331" spans="1:7" x14ac:dyDescent="0.3">
      <c r="A331" t="s">
        <v>11</v>
      </c>
      <c r="C331" t="s">
        <v>26</v>
      </c>
      <c r="D331">
        <v>8</v>
      </c>
      <c r="E331">
        <v>14</v>
      </c>
      <c r="F331">
        <v>2</v>
      </c>
      <c r="G331">
        <v>24</v>
      </c>
    </row>
    <row r="332" spans="1:7" x14ac:dyDescent="0.3">
      <c r="C332" t="s">
        <v>316</v>
      </c>
      <c r="D332" s="1">
        <v>1</v>
      </c>
      <c r="E332" s="1">
        <v>1</v>
      </c>
      <c r="F332" s="1">
        <v>1</v>
      </c>
      <c r="G332" s="1">
        <v>1</v>
      </c>
    </row>
    <row r="334" spans="1:7" x14ac:dyDescent="0.3">
      <c r="D334" t="s">
        <v>30</v>
      </c>
    </row>
    <row r="335" spans="1:7" x14ac:dyDescent="0.3">
      <c r="B335" t="s">
        <v>31</v>
      </c>
      <c r="C335" t="s">
        <v>32</v>
      </c>
      <c r="D335" t="s">
        <v>33</v>
      </c>
      <c r="E335" t="s">
        <v>34</v>
      </c>
      <c r="F335" t="s">
        <v>35</v>
      </c>
      <c r="G335" t="s">
        <v>36</v>
      </c>
    </row>
    <row r="336" spans="1:7" x14ac:dyDescent="0.3">
      <c r="A336" t="s">
        <v>37</v>
      </c>
      <c r="B336">
        <v>4.3639999999999999</v>
      </c>
      <c r="C336">
        <v>2</v>
      </c>
      <c r="D336">
        <v>0.113</v>
      </c>
      <c r="E336">
        <v>0.26400000000000001</v>
      </c>
    </row>
    <row r="337" spans="1:7" x14ac:dyDescent="0.3">
      <c r="A337" t="s">
        <v>38</v>
      </c>
      <c r="B337">
        <v>4.7709999999999999</v>
      </c>
      <c r="C337">
        <v>2</v>
      </c>
      <c r="D337">
        <v>9.1999999999999998E-2</v>
      </c>
      <c r="E337">
        <v>0.16300000000000001</v>
      </c>
    </row>
    <row r="338" spans="1:7" x14ac:dyDescent="0.3">
      <c r="A338" t="s">
        <v>39</v>
      </c>
      <c r="B338">
        <v>3.8109999999999999</v>
      </c>
      <c r="E338">
        <v>0.26400000000000001</v>
      </c>
    </row>
    <row r="339" spans="1:7" x14ac:dyDescent="0.3">
      <c r="A339" t="s">
        <v>40</v>
      </c>
      <c r="B339" t="s">
        <v>338</v>
      </c>
      <c r="C339">
        <v>1</v>
      </c>
      <c r="D339">
        <v>6.8000000000000005E-2</v>
      </c>
      <c r="E339">
        <v>0.20699999999999999</v>
      </c>
      <c r="F339">
        <v>0.10100000000000001</v>
      </c>
      <c r="G339">
        <v>0.10100000000000001</v>
      </c>
    </row>
    <row r="340" spans="1:7" x14ac:dyDescent="0.3">
      <c r="A340" t="s">
        <v>41</v>
      </c>
      <c r="B340">
        <v>24</v>
      </c>
    </row>
    <row r="341" spans="1:7" x14ac:dyDescent="0.3">
      <c r="A341" t="s">
        <v>339</v>
      </c>
    </row>
    <row r="342" spans="1:7" x14ac:dyDescent="0.3">
      <c r="A342" t="s">
        <v>340</v>
      </c>
    </row>
    <row r="344" spans="1:7" x14ac:dyDescent="0.3">
      <c r="C344" t="s">
        <v>22</v>
      </c>
    </row>
    <row r="345" spans="1:7" x14ac:dyDescent="0.3">
      <c r="D345" t="s">
        <v>312</v>
      </c>
    </row>
    <row r="346" spans="1:7" x14ac:dyDescent="0.3">
      <c r="D346" s="1" t="s">
        <v>313</v>
      </c>
      <c r="E346" s="1" t="s">
        <v>314</v>
      </c>
      <c r="F346" s="1" t="s">
        <v>11</v>
      </c>
      <c r="G346" s="1"/>
    </row>
    <row r="347" spans="1:7" x14ac:dyDescent="0.3">
      <c r="A347" t="s">
        <v>145</v>
      </c>
      <c r="B347" t="s">
        <v>77</v>
      </c>
      <c r="C347" t="s">
        <v>26</v>
      </c>
      <c r="D347">
        <v>1</v>
      </c>
      <c r="E347">
        <v>7</v>
      </c>
      <c r="F347">
        <v>8</v>
      </c>
    </row>
    <row r="348" spans="1:7" x14ac:dyDescent="0.3">
      <c r="C348" t="s">
        <v>316</v>
      </c>
      <c r="D348" s="1">
        <v>0.2</v>
      </c>
      <c r="E348" s="1">
        <v>0.63600000000000001</v>
      </c>
      <c r="F348" s="1">
        <v>0.5</v>
      </c>
      <c r="G348" s="1"/>
    </row>
    <row r="349" spans="1:7" x14ac:dyDescent="0.3">
      <c r="B349" t="s">
        <v>146</v>
      </c>
      <c r="C349" t="s">
        <v>26</v>
      </c>
      <c r="D349">
        <v>3</v>
      </c>
      <c r="E349">
        <v>4</v>
      </c>
      <c r="F349">
        <v>7</v>
      </c>
    </row>
    <row r="350" spans="1:7" x14ac:dyDescent="0.3">
      <c r="C350" t="s">
        <v>316</v>
      </c>
      <c r="D350" s="1">
        <v>0.6</v>
      </c>
      <c r="E350" s="1">
        <v>0.36399999999999999</v>
      </c>
      <c r="F350" s="1">
        <v>0.438</v>
      </c>
      <c r="G350" s="1"/>
    </row>
    <row r="351" spans="1:7" x14ac:dyDescent="0.3">
      <c r="B351" t="s">
        <v>78</v>
      </c>
      <c r="C351" t="s">
        <v>26</v>
      </c>
      <c r="D351">
        <v>1</v>
      </c>
      <c r="E351">
        <v>0</v>
      </c>
      <c r="F351">
        <v>1</v>
      </c>
    </row>
    <row r="352" spans="1:7" x14ac:dyDescent="0.3">
      <c r="C352" t="s">
        <v>316</v>
      </c>
      <c r="D352" s="1">
        <v>0.2</v>
      </c>
      <c r="E352" s="1">
        <v>0</v>
      </c>
      <c r="F352" s="1">
        <v>6.3E-2</v>
      </c>
      <c r="G352" s="1"/>
    </row>
    <row r="353" spans="1:7" x14ac:dyDescent="0.3">
      <c r="A353" t="s">
        <v>11</v>
      </c>
      <c r="C353" t="s">
        <v>26</v>
      </c>
      <c r="D353">
        <v>5</v>
      </c>
      <c r="E353">
        <v>11</v>
      </c>
      <c r="F353">
        <v>16</v>
      </c>
    </row>
    <row r="354" spans="1:7" x14ac:dyDescent="0.3">
      <c r="C354" t="s">
        <v>316</v>
      </c>
      <c r="D354" s="1">
        <v>1</v>
      </c>
      <c r="E354" s="1">
        <v>1</v>
      </c>
      <c r="F354" s="1">
        <v>1</v>
      </c>
      <c r="G354" s="1"/>
    </row>
    <row r="356" spans="1:7" x14ac:dyDescent="0.3">
      <c r="D356" t="s">
        <v>30</v>
      </c>
    </row>
    <row r="357" spans="1:7" x14ac:dyDescent="0.3">
      <c r="B357" t="s">
        <v>31</v>
      </c>
      <c r="C357" t="s">
        <v>32</v>
      </c>
      <c r="D357" t="s">
        <v>33</v>
      </c>
      <c r="E357" t="s">
        <v>34</v>
      </c>
      <c r="F357" t="s">
        <v>35</v>
      </c>
      <c r="G357" t="s">
        <v>36</v>
      </c>
    </row>
    <row r="358" spans="1:7" x14ac:dyDescent="0.3">
      <c r="A358" t="s">
        <v>37</v>
      </c>
      <c r="B358">
        <v>3.948</v>
      </c>
      <c r="C358">
        <v>2</v>
      </c>
      <c r="D358">
        <v>0.13900000000000001</v>
      </c>
      <c r="E358">
        <v>0.17</v>
      </c>
    </row>
    <row r="359" spans="1:7" x14ac:dyDescent="0.3">
      <c r="A359" t="s">
        <v>38</v>
      </c>
      <c r="B359">
        <v>4.2859999999999996</v>
      </c>
      <c r="C359">
        <v>2</v>
      </c>
      <c r="D359">
        <v>0.11700000000000001</v>
      </c>
      <c r="E359">
        <v>0.17</v>
      </c>
    </row>
    <row r="360" spans="1:7" x14ac:dyDescent="0.3">
      <c r="A360" t="s">
        <v>39</v>
      </c>
      <c r="B360">
        <v>3.6419999999999999</v>
      </c>
      <c r="E360">
        <v>0.17</v>
      </c>
    </row>
    <row r="361" spans="1:7" x14ac:dyDescent="0.3">
      <c r="A361" t="s">
        <v>40</v>
      </c>
      <c r="B361" t="s">
        <v>214</v>
      </c>
      <c r="C361">
        <v>1</v>
      </c>
      <c r="D361">
        <v>6.0999999999999999E-2</v>
      </c>
      <c r="E361">
        <v>0.09</v>
      </c>
      <c r="F361">
        <v>7.6999999999999999E-2</v>
      </c>
      <c r="G361">
        <v>6.9000000000000006E-2</v>
      </c>
    </row>
    <row r="362" spans="1:7" x14ac:dyDescent="0.3">
      <c r="A362" t="s">
        <v>41</v>
      </c>
      <c r="B362">
        <v>16</v>
      </c>
    </row>
    <row r="363" spans="1:7" x14ac:dyDescent="0.3">
      <c r="A363" t="s">
        <v>215</v>
      </c>
    </row>
    <row r="364" spans="1:7" x14ac:dyDescent="0.3">
      <c r="A364" t="s">
        <v>353</v>
      </c>
    </row>
    <row r="366" spans="1:7" x14ac:dyDescent="0.3">
      <c r="D366" s="1" t="s">
        <v>22</v>
      </c>
      <c r="E366" s="1"/>
      <c r="F366" s="1"/>
      <c r="G366" s="1"/>
    </row>
    <row r="367" spans="1:7" x14ac:dyDescent="0.3">
      <c r="E367" t="s">
        <v>312</v>
      </c>
    </row>
    <row r="368" spans="1:7" x14ac:dyDescent="0.3">
      <c r="D368" s="1" t="s">
        <v>313</v>
      </c>
      <c r="E368" s="1" t="s">
        <v>314</v>
      </c>
      <c r="F368" s="1" t="s">
        <v>315</v>
      </c>
      <c r="G368" s="1" t="s">
        <v>11</v>
      </c>
    </row>
    <row r="369" spans="1:7" x14ac:dyDescent="0.3">
      <c r="A369" t="s">
        <v>79</v>
      </c>
      <c r="B369" t="s">
        <v>80</v>
      </c>
      <c r="C369" t="s">
        <v>26</v>
      </c>
      <c r="D369">
        <v>4</v>
      </c>
      <c r="E369">
        <v>2</v>
      </c>
      <c r="F369">
        <v>0</v>
      </c>
      <c r="G369">
        <v>6</v>
      </c>
    </row>
    <row r="370" spans="1:7" x14ac:dyDescent="0.3">
      <c r="C370" t="s">
        <v>316</v>
      </c>
      <c r="D370" s="1">
        <v>0.57099999999999995</v>
      </c>
      <c r="E370" s="1">
        <v>0.14299999999999999</v>
      </c>
      <c r="F370" s="1">
        <v>0</v>
      </c>
      <c r="G370" s="1">
        <v>0.26100000000000001</v>
      </c>
    </row>
    <row r="371" spans="1:7" x14ac:dyDescent="0.3">
      <c r="B371" t="s">
        <v>55</v>
      </c>
      <c r="C371" t="s">
        <v>26</v>
      </c>
      <c r="D371">
        <v>3</v>
      </c>
      <c r="E371">
        <v>12</v>
      </c>
      <c r="F371">
        <v>2</v>
      </c>
      <c r="G371">
        <v>17</v>
      </c>
    </row>
    <row r="372" spans="1:7" x14ac:dyDescent="0.3">
      <c r="C372" t="s">
        <v>316</v>
      </c>
      <c r="D372" s="1">
        <v>0.42899999999999999</v>
      </c>
      <c r="E372" s="1">
        <v>0.85699999999999998</v>
      </c>
      <c r="F372" s="1">
        <v>1</v>
      </c>
      <c r="G372" s="1">
        <v>0.73899999999999999</v>
      </c>
    </row>
    <row r="373" spans="1:7" x14ac:dyDescent="0.3">
      <c r="A373" t="s">
        <v>11</v>
      </c>
      <c r="C373" t="s">
        <v>26</v>
      </c>
      <c r="D373">
        <v>7</v>
      </c>
      <c r="E373">
        <v>14</v>
      </c>
      <c r="F373">
        <v>2</v>
      </c>
      <c r="G373">
        <v>23</v>
      </c>
    </row>
    <row r="374" spans="1:7" x14ac:dyDescent="0.3">
      <c r="C374" t="s">
        <v>316</v>
      </c>
      <c r="D374" s="1">
        <v>1</v>
      </c>
      <c r="E374" s="1">
        <v>1</v>
      </c>
      <c r="F374" s="1">
        <v>1</v>
      </c>
      <c r="G374" s="1">
        <v>1</v>
      </c>
    </row>
    <row r="376" spans="1:7" x14ac:dyDescent="0.3">
      <c r="D376" t="s">
        <v>30</v>
      </c>
    </row>
    <row r="377" spans="1:7" x14ac:dyDescent="0.3">
      <c r="B377" t="s">
        <v>31</v>
      </c>
      <c r="C377" t="s">
        <v>32</v>
      </c>
      <c r="D377" t="s">
        <v>33</v>
      </c>
      <c r="E377" t="s">
        <v>34</v>
      </c>
      <c r="F377" t="s">
        <v>35</v>
      </c>
      <c r="G377" t="s">
        <v>36</v>
      </c>
    </row>
    <row r="378" spans="1:7" x14ac:dyDescent="0.3">
      <c r="A378" t="s">
        <v>37</v>
      </c>
      <c r="B378">
        <v>5.218</v>
      </c>
      <c r="C378">
        <v>2</v>
      </c>
      <c r="D378">
        <v>7.3999999999999996E-2</v>
      </c>
      <c r="E378">
        <v>0.13400000000000001</v>
      </c>
    </row>
    <row r="379" spans="1:7" x14ac:dyDescent="0.3">
      <c r="A379" t="s">
        <v>38</v>
      </c>
      <c r="B379">
        <v>5.3579999999999997</v>
      </c>
      <c r="C379">
        <v>2</v>
      </c>
      <c r="D379">
        <v>6.9000000000000006E-2</v>
      </c>
      <c r="E379">
        <v>0.17299999999999999</v>
      </c>
    </row>
    <row r="380" spans="1:7" x14ac:dyDescent="0.3">
      <c r="A380" t="s">
        <v>39</v>
      </c>
      <c r="B380">
        <v>4.3860000000000001</v>
      </c>
      <c r="E380">
        <v>0.13400000000000001</v>
      </c>
    </row>
    <row r="381" spans="1:7" x14ac:dyDescent="0.3">
      <c r="A381" t="s">
        <v>40</v>
      </c>
      <c r="B381" t="s">
        <v>354</v>
      </c>
      <c r="C381">
        <v>1</v>
      </c>
      <c r="D381">
        <v>3.3000000000000002E-2</v>
      </c>
      <c r="E381">
        <v>4.4999999999999998E-2</v>
      </c>
      <c r="F381">
        <v>3.5000000000000003E-2</v>
      </c>
      <c r="G381">
        <v>3.2000000000000001E-2</v>
      </c>
    </row>
    <row r="382" spans="1:7" x14ac:dyDescent="0.3">
      <c r="A382" t="s">
        <v>41</v>
      </c>
      <c r="B382">
        <v>23</v>
      </c>
    </row>
    <row r="383" spans="1:7" x14ac:dyDescent="0.3">
      <c r="A383" t="s">
        <v>355</v>
      </c>
    </row>
    <row r="384" spans="1:7" x14ac:dyDescent="0.3">
      <c r="A384" t="s">
        <v>356</v>
      </c>
    </row>
    <row r="386" spans="1:7" x14ac:dyDescent="0.3">
      <c r="C386" t="s">
        <v>22</v>
      </c>
    </row>
    <row r="387" spans="1:7" x14ac:dyDescent="0.3">
      <c r="D387" t="s">
        <v>312</v>
      </c>
    </row>
    <row r="388" spans="1:7" x14ac:dyDescent="0.3">
      <c r="D388" t="s">
        <v>313</v>
      </c>
      <c r="E388" t="s">
        <v>314</v>
      </c>
      <c r="F388" t="s">
        <v>11</v>
      </c>
    </row>
    <row r="389" spans="1:7" x14ac:dyDescent="0.3">
      <c r="A389" t="s">
        <v>81</v>
      </c>
      <c r="B389" t="s">
        <v>54</v>
      </c>
      <c r="C389" t="s">
        <v>26</v>
      </c>
      <c r="D389">
        <v>1</v>
      </c>
      <c r="E389">
        <v>0</v>
      </c>
      <c r="F389">
        <v>1</v>
      </c>
    </row>
    <row r="390" spans="1:7" x14ac:dyDescent="0.3">
      <c r="C390" t="s">
        <v>316</v>
      </c>
      <c r="D390" s="1">
        <v>0.33300000000000002</v>
      </c>
      <c r="E390" s="1">
        <v>0</v>
      </c>
      <c r="F390" s="1">
        <v>0.16700000000000001</v>
      </c>
      <c r="G390" s="1"/>
    </row>
    <row r="391" spans="1:7" x14ac:dyDescent="0.3">
      <c r="B391" t="s">
        <v>82</v>
      </c>
      <c r="C391" t="s">
        <v>26</v>
      </c>
      <c r="D391">
        <v>2</v>
      </c>
      <c r="E391">
        <v>3</v>
      </c>
      <c r="F391">
        <v>5</v>
      </c>
    </row>
    <row r="392" spans="1:7" x14ac:dyDescent="0.3">
      <c r="C392" t="s">
        <v>316</v>
      </c>
      <c r="D392" s="1">
        <v>0.66700000000000004</v>
      </c>
      <c r="E392" s="1">
        <v>1</v>
      </c>
      <c r="F392" s="1">
        <v>0.83299999999999996</v>
      </c>
      <c r="G392" s="1"/>
    </row>
    <row r="393" spans="1:7" x14ac:dyDescent="0.3">
      <c r="A393" t="s">
        <v>11</v>
      </c>
      <c r="C393" t="s">
        <v>26</v>
      </c>
      <c r="D393">
        <v>3</v>
      </c>
      <c r="E393">
        <v>3</v>
      </c>
      <c r="F393">
        <v>6</v>
      </c>
    </row>
    <row r="394" spans="1:7" x14ac:dyDescent="0.3">
      <c r="C394" t="s">
        <v>316</v>
      </c>
      <c r="D394" s="1">
        <v>1</v>
      </c>
      <c r="E394" s="1">
        <v>1</v>
      </c>
      <c r="F394" s="1">
        <v>1</v>
      </c>
      <c r="G394" s="1"/>
    </row>
    <row r="396" spans="1:7" x14ac:dyDescent="0.3">
      <c r="D396" s="1" t="s">
        <v>30</v>
      </c>
      <c r="E396" s="1"/>
      <c r="F396" s="1"/>
      <c r="G396" s="1"/>
    </row>
    <row r="397" spans="1:7" x14ac:dyDescent="0.3">
      <c r="B397" t="s">
        <v>31</v>
      </c>
      <c r="C397" t="s">
        <v>32</v>
      </c>
      <c r="D397" t="s">
        <v>33</v>
      </c>
      <c r="E397" t="s">
        <v>34</v>
      </c>
      <c r="F397" t="s">
        <v>35</v>
      </c>
      <c r="G397" t="s">
        <v>36</v>
      </c>
    </row>
    <row r="398" spans="1:7" x14ac:dyDescent="0.3">
      <c r="A398" t="s">
        <v>37</v>
      </c>
      <c r="B398">
        <v>1.2</v>
      </c>
      <c r="C398">
        <v>1</v>
      </c>
      <c r="D398">
        <v>0.27300000000000002</v>
      </c>
      <c r="E398">
        <v>1</v>
      </c>
      <c r="F398">
        <v>0.5</v>
      </c>
    </row>
    <row r="399" spans="1:7" x14ac:dyDescent="0.3">
      <c r="A399" t="s">
        <v>56</v>
      </c>
      <c r="B399">
        <v>0</v>
      </c>
      <c r="C399">
        <v>1</v>
      </c>
      <c r="D399">
        <v>1</v>
      </c>
    </row>
    <row r="400" spans="1:7" x14ac:dyDescent="0.3">
      <c r="A400" t="s">
        <v>38</v>
      </c>
      <c r="B400">
        <v>1.5880000000000001</v>
      </c>
      <c r="C400">
        <v>1</v>
      </c>
      <c r="D400">
        <v>0.20799999999999999</v>
      </c>
      <c r="E400">
        <v>1</v>
      </c>
      <c r="F400">
        <v>0.5</v>
      </c>
    </row>
    <row r="401" spans="1:7" x14ac:dyDescent="0.3">
      <c r="A401" t="s">
        <v>39</v>
      </c>
      <c r="E401">
        <v>1</v>
      </c>
      <c r="F401">
        <v>0.5</v>
      </c>
    </row>
    <row r="402" spans="1:7" x14ac:dyDescent="0.3">
      <c r="A402" t="s">
        <v>40</v>
      </c>
      <c r="B402" t="s">
        <v>220</v>
      </c>
      <c r="C402">
        <v>1</v>
      </c>
      <c r="D402">
        <v>0.317</v>
      </c>
      <c r="E402">
        <v>1</v>
      </c>
      <c r="F402">
        <v>0.5</v>
      </c>
      <c r="G402">
        <v>0.5</v>
      </c>
    </row>
    <row r="403" spans="1:7" x14ac:dyDescent="0.3">
      <c r="A403" t="s">
        <v>41</v>
      </c>
      <c r="B403">
        <v>6</v>
      </c>
    </row>
    <row r="404" spans="1:7" x14ac:dyDescent="0.3">
      <c r="A404" t="s">
        <v>221</v>
      </c>
    </row>
    <row r="405" spans="1:7" x14ac:dyDescent="0.3">
      <c r="A405" t="s">
        <v>57</v>
      </c>
    </row>
    <row r="406" spans="1:7" x14ac:dyDescent="0.3">
      <c r="A406" t="s">
        <v>357</v>
      </c>
    </row>
    <row r="412" spans="1:7" x14ac:dyDescent="0.3">
      <c r="D412" s="1"/>
      <c r="E412" s="1"/>
      <c r="F412" s="1"/>
      <c r="G412" s="1"/>
    </row>
    <row r="414" spans="1:7" x14ac:dyDescent="0.3">
      <c r="D414" s="1"/>
      <c r="E414" s="1"/>
      <c r="F414" s="1"/>
      <c r="G414" s="1"/>
    </row>
    <row r="416" spans="1:7" x14ac:dyDescent="0.3">
      <c r="D416" s="1"/>
      <c r="E416" s="1"/>
      <c r="F416" s="1"/>
      <c r="G416" s="1"/>
    </row>
    <row r="418" spans="4:7" x14ac:dyDescent="0.3">
      <c r="D418" s="1"/>
      <c r="E418" s="1"/>
      <c r="F418" s="1"/>
      <c r="G418" s="1"/>
    </row>
    <row r="420" spans="4:7" x14ac:dyDescent="0.3">
      <c r="D420" s="1"/>
      <c r="E420" s="1"/>
      <c r="F420" s="1"/>
      <c r="G420" s="1"/>
    </row>
  </sheetData>
  <mergeCells count="21">
    <mergeCell ref="T41:T42"/>
    <mergeCell ref="T43:T45"/>
    <mergeCell ref="T46:T47"/>
    <mergeCell ref="T48:T49"/>
    <mergeCell ref="N1:O1"/>
    <mergeCell ref="P1:Q1"/>
    <mergeCell ref="R1:S1"/>
    <mergeCell ref="T3:T5"/>
    <mergeCell ref="T6:T7"/>
    <mergeCell ref="T8:T10"/>
    <mergeCell ref="T11:T14"/>
    <mergeCell ref="T15:T17"/>
    <mergeCell ref="T18:T19"/>
    <mergeCell ref="T20:T22"/>
    <mergeCell ref="T23:T24"/>
    <mergeCell ref="T25:T26"/>
    <mergeCell ref="T27:T29"/>
    <mergeCell ref="T30:T32"/>
    <mergeCell ref="T33:T35"/>
    <mergeCell ref="T36:T37"/>
    <mergeCell ref="T38:T40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20"/>
  <sheetViews>
    <sheetView topLeftCell="U163" zoomScale="60" zoomScaleNormal="60" workbookViewId="0">
      <selection activeCell="AH181" sqref="AH181"/>
    </sheetView>
  </sheetViews>
  <sheetFormatPr baseColWidth="10" defaultRowHeight="15.6" x14ac:dyDescent="0.3"/>
  <cols>
    <col min="1" max="1" width="27.59765625" customWidth="1"/>
    <col min="12" max="12" width="31" customWidth="1"/>
    <col min="20" max="20" width="18.09765625" customWidth="1"/>
  </cols>
  <sheetData>
    <row r="1" spans="1:20" x14ac:dyDescent="0.3">
      <c r="D1" t="s">
        <v>0</v>
      </c>
      <c r="J1" t="s">
        <v>677</v>
      </c>
      <c r="L1" s="5"/>
      <c r="M1" s="5"/>
      <c r="N1" s="13" t="str">
        <f>J1</f>
        <v>Primer sexenio</v>
      </c>
      <c r="O1" s="13"/>
      <c r="P1" s="13" t="str">
        <f>J2</f>
        <v>Segundo sexenio</v>
      </c>
      <c r="Q1" s="13"/>
      <c r="R1" s="8" t="str">
        <f>J3</f>
        <v>Tercer sexenio o más</v>
      </c>
      <c r="S1" s="8"/>
      <c r="T1" t="s">
        <v>3</v>
      </c>
    </row>
    <row r="2" spans="1:20" x14ac:dyDescent="0.3">
      <c r="D2" t="s">
        <v>4</v>
      </c>
      <c r="J2" t="s">
        <v>678</v>
      </c>
      <c r="L2" s="5" t="s">
        <v>5</v>
      </c>
      <c r="M2" s="5" t="s">
        <v>6</v>
      </c>
      <c r="N2" s="5" t="s">
        <v>7</v>
      </c>
      <c r="O2" s="5" t="s">
        <v>8</v>
      </c>
      <c r="P2" s="5" t="s">
        <v>7</v>
      </c>
      <c r="Q2" s="5" t="s">
        <v>8</v>
      </c>
      <c r="R2" s="5" t="s">
        <v>7</v>
      </c>
      <c r="S2" s="5" t="s">
        <v>8</v>
      </c>
    </row>
    <row r="3" spans="1:20" x14ac:dyDescent="0.3">
      <c r="B3" t="s">
        <v>9</v>
      </c>
      <c r="D3" t="s">
        <v>10</v>
      </c>
      <c r="F3" t="s">
        <v>11</v>
      </c>
      <c r="J3" t="s">
        <v>679</v>
      </c>
      <c r="L3" s="5" t="str">
        <f>A27</f>
        <v>Gruposculturales_R</v>
      </c>
      <c r="M3" s="5" t="str">
        <f>B27</f>
        <v>Mayoritariamente zona</v>
      </c>
      <c r="N3" s="5">
        <f>D27</f>
        <v>4</v>
      </c>
      <c r="O3" s="6">
        <f>D28</f>
        <v>0.4</v>
      </c>
      <c r="P3" s="5">
        <f>E27</f>
        <v>2</v>
      </c>
      <c r="Q3" s="6">
        <f>E28</f>
        <v>0.33300000000000002</v>
      </c>
      <c r="R3" s="5">
        <f>F27</f>
        <v>3</v>
      </c>
      <c r="S3" s="6">
        <f>F28</f>
        <v>0.375</v>
      </c>
      <c r="T3" s="11" t="str">
        <f>CONCATENATE("Chi-cuadrado(",C38,")=",B38,";","p-valor=",ROUND(E38,3))</f>
        <v>Chi-cuadrado(4)=1,659;p-valor=1</v>
      </c>
    </row>
    <row r="4" spans="1:20" x14ac:dyDescent="0.3">
      <c r="B4" t="s">
        <v>7</v>
      </c>
      <c r="C4" t="s">
        <v>12</v>
      </c>
      <c r="D4" t="s">
        <v>7</v>
      </c>
      <c r="E4" t="s">
        <v>12</v>
      </c>
      <c r="F4" t="s">
        <v>7</v>
      </c>
      <c r="G4" t="s">
        <v>12</v>
      </c>
      <c r="M4" s="5" t="str">
        <f>B29</f>
        <v>multiculturalidad</v>
      </c>
      <c r="N4" s="5">
        <f>D29</f>
        <v>5</v>
      </c>
      <c r="O4" s="6">
        <f>D30</f>
        <v>0.5</v>
      </c>
      <c r="P4" s="5">
        <f>E29</f>
        <v>4</v>
      </c>
      <c r="Q4" s="6">
        <f>E30</f>
        <v>0.66700000000000004</v>
      </c>
      <c r="R4" s="5">
        <f>F29</f>
        <v>5</v>
      </c>
      <c r="S4" s="6">
        <f>F30</f>
        <v>0.625</v>
      </c>
      <c r="T4" s="11"/>
    </row>
    <row r="5" spans="1:20" x14ac:dyDescent="0.3">
      <c r="A5" t="s">
        <v>358</v>
      </c>
      <c r="B5">
        <v>24</v>
      </c>
      <c r="C5" s="1">
        <v>1</v>
      </c>
      <c r="D5">
        <v>0</v>
      </c>
      <c r="E5" s="1">
        <v>0</v>
      </c>
      <c r="F5">
        <v>24</v>
      </c>
      <c r="G5" s="1">
        <v>1</v>
      </c>
      <c r="M5" s="5" t="str">
        <f>B31</f>
        <v>Principalmente gitanos</v>
      </c>
      <c r="N5" s="5">
        <f>D31</f>
        <v>1</v>
      </c>
      <c r="O5" s="6">
        <f>D32</f>
        <v>0.1</v>
      </c>
      <c r="P5" s="5">
        <f>E31</f>
        <v>0</v>
      </c>
      <c r="Q5" s="6">
        <f>E32</f>
        <v>0</v>
      </c>
      <c r="R5" s="5">
        <f>F31</f>
        <v>0</v>
      </c>
      <c r="S5" s="6">
        <f>F32</f>
        <v>0</v>
      </c>
      <c r="T5" s="11"/>
    </row>
    <row r="6" spans="1:20" ht="15" customHeight="1" x14ac:dyDescent="0.3">
      <c r="A6" t="s">
        <v>359</v>
      </c>
      <c r="B6">
        <v>24</v>
      </c>
      <c r="C6" s="1">
        <v>1</v>
      </c>
      <c r="D6">
        <v>0</v>
      </c>
      <c r="E6" s="1">
        <v>0</v>
      </c>
      <c r="F6">
        <v>24</v>
      </c>
      <c r="G6" s="1">
        <v>1</v>
      </c>
      <c r="L6" s="4" t="str">
        <f>A49</f>
        <v>Informacióngrupos_R</v>
      </c>
      <c r="M6" t="str">
        <f>B49</f>
        <v>Escaso y general</v>
      </c>
      <c r="N6">
        <f>D49</f>
        <v>10</v>
      </c>
      <c r="O6" s="1">
        <f>D50</f>
        <v>1</v>
      </c>
      <c r="P6">
        <f>E49</f>
        <v>6</v>
      </c>
      <c r="Q6" s="1">
        <f>E50</f>
        <v>1</v>
      </c>
      <c r="R6">
        <f>F49</f>
        <v>7</v>
      </c>
      <c r="S6" s="1">
        <f>F50</f>
        <v>0.875</v>
      </c>
      <c r="T6" s="11" t="str">
        <f>CONCATENATE("Chi-cuadrado(",C58,")=",B58,";","p-valor=",ROUND(E58,3))</f>
        <v>Chi-cuadrado(2)=2,087;p-valor=0,583</v>
      </c>
    </row>
    <row r="7" spans="1:20" x14ac:dyDescent="0.3">
      <c r="A7" t="s">
        <v>360</v>
      </c>
      <c r="B7">
        <v>20</v>
      </c>
      <c r="C7" s="1">
        <v>0.83299999999999996</v>
      </c>
      <c r="D7">
        <v>4</v>
      </c>
      <c r="E7" s="1">
        <v>0.16700000000000001</v>
      </c>
      <c r="F7">
        <v>24</v>
      </c>
      <c r="G7" s="1">
        <v>1</v>
      </c>
      <c r="M7" t="str">
        <f>B51</f>
        <v>Bastante</v>
      </c>
      <c r="N7">
        <f>D51</f>
        <v>0</v>
      </c>
      <c r="O7" s="1">
        <f>D52</f>
        <v>0</v>
      </c>
      <c r="P7">
        <f>E51</f>
        <v>0</v>
      </c>
      <c r="Q7" s="1">
        <f>E52</f>
        <v>0</v>
      </c>
      <c r="R7">
        <f>F51</f>
        <v>1</v>
      </c>
      <c r="S7" s="1">
        <f>F52</f>
        <v>0.125</v>
      </c>
      <c r="T7" s="11"/>
    </row>
    <row r="8" spans="1:20" ht="15" customHeight="1" x14ac:dyDescent="0.3">
      <c r="A8" t="s">
        <v>361</v>
      </c>
      <c r="B8">
        <v>24</v>
      </c>
      <c r="C8" s="1">
        <v>1</v>
      </c>
      <c r="D8">
        <v>0</v>
      </c>
      <c r="E8" s="1">
        <v>0</v>
      </c>
      <c r="F8">
        <v>24</v>
      </c>
      <c r="G8" s="1">
        <v>1</v>
      </c>
      <c r="L8" t="str">
        <f>A69</f>
        <v>Conductarendimiento_R</v>
      </c>
      <c r="M8" t="str">
        <f>B69</f>
        <v>Ninguna</v>
      </c>
      <c r="N8">
        <f>D69</f>
        <v>4</v>
      </c>
      <c r="O8" s="1">
        <f>D70</f>
        <v>0.57099999999999995</v>
      </c>
      <c r="P8">
        <f>E69</f>
        <v>4</v>
      </c>
      <c r="Q8" s="1">
        <f>E70</f>
        <v>0.66700000000000004</v>
      </c>
      <c r="R8">
        <f>F69</f>
        <v>4</v>
      </c>
      <c r="S8" s="1">
        <f>F70</f>
        <v>0.57099999999999995</v>
      </c>
      <c r="T8" s="11" t="str">
        <f>CONCATENATE("Chi-cuadrado(",C80,")=",B80,";","p-valor=",ROUND(E80,3))</f>
        <v>Chi-cuadrado(4)=3,365;p-valor=0,554</v>
      </c>
    </row>
    <row r="9" spans="1:20" x14ac:dyDescent="0.3">
      <c r="A9" t="s">
        <v>362</v>
      </c>
      <c r="B9">
        <v>24</v>
      </c>
      <c r="C9" s="1">
        <v>1</v>
      </c>
      <c r="D9">
        <v>0</v>
      </c>
      <c r="E9" s="1">
        <v>0</v>
      </c>
      <c r="F9">
        <v>24</v>
      </c>
      <c r="G9" s="1">
        <v>1</v>
      </c>
      <c r="M9" t="str">
        <f>B71</f>
        <v>Alguna</v>
      </c>
      <c r="N9">
        <f>D71</f>
        <v>2</v>
      </c>
      <c r="O9" s="1">
        <f>D72</f>
        <v>0.28599999999999998</v>
      </c>
      <c r="P9">
        <f>E71</f>
        <v>1</v>
      </c>
      <c r="Q9" s="1">
        <f>E72</f>
        <v>0.16700000000000001</v>
      </c>
      <c r="R9">
        <f>F71</f>
        <v>0</v>
      </c>
      <c r="S9" s="1">
        <f>F72</f>
        <v>0</v>
      </c>
      <c r="T9" s="11"/>
    </row>
    <row r="10" spans="1:20" ht="15" customHeight="1" x14ac:dyDescent="0.3">
      <c r="A10" t="s">
        <v>363</v>
      </c>
      <c r="B10">
        <v>24</v>
      </c>
      <c r="C10" s="1">
        <v>1</v>
      </c>
      <c r="D10">
        <v>0</v>
      </c>
      <c r="E10" s="1">
        <v>0</v>
      </c>
      <c r="F10">
        <v>24</v>
      </c>
      <c r="G10" s="1">
        <v>1</v>
      </c>
      <c r="M10" t="str">
        <f>B73</f>
        <v>Mucha</v>
      </c>
      <c r="N10">
        <f>D73</f>
        <v>1</v>
      </c>
      <c r="O10" s="1">
        <f>D74</f>
        <v>0.14299999999999999</v>
      </c>
      <c r="P10">
        <f>E73</f>
        <v>1</v>
      </c>
      <c r="Q10" s="1">
        <f>E74</f>
        <v>0.16700000000000001</v>
      </c>
      <c r="R10">
        <f>F73</f>
        <v>3</v>
      </c>
      <c r="S10" s="1">
        <f>F74</f>
        <v>0.42899999999999999</v>
      </c>
      <c r="T10" s="11"/>
    </row>
    <row r="11" spans="1:20" ht="30" customHeight="1" x14ac:dyDescent="0.3">
      <c r="A11" t="s">
        <v>364</v>
      </c>
      <c r="B11">
        <v>23</v>
      </c>
      <c r="C11" s="1">
        <v>0.95799999999999996</v>
      </c>
      <c r="D11">
        <v>1</v>
      </c>
      <c r="E11" s="1">
        <v>4.2000000000000003E-2</v>
      </c>
      <c r="F11">
        <v>24</v>
      </c>
      <c r="G11" s="1">
        <v>1</v>
      </c>
      <c r="L11" t="str">
        <f>A91</f>
        <v>Relacionesalumnos_R</v>
      </c>
      <c r="M11" t="str">
        <f>B91</f>
        <v>Malas</v>
      </c>
      <c r="N11">
        <f>D91</f>
        <v>0</v>
      </c>
      <c r="O11" s="1">
        <f>D92</f>
        <v>0</v>
      </c>
      <c r="P11">
        <f>E91</f>
        <v>1</v>
      </c>
      <c r="Q11" s="1">
        <f>E92</f>
        <v>0.16700000000000001</v>
      </c>
      <c r="R11">
        <f>F91</f>
        <v>2</v>
      </c>
      <c r="S11" s="1">
        <f>F92</f>
        <v>0.25</v>
      </c>
      <c r="T11" s="11" t="str">
        <f>CONCATENATE("Chi-cuadrado(",C104,")=",B104,";","p-valor=",ROUND(E104,3))</f>
        <v>Chi-cuadrado(6)=5,35;p-valor=0,559</v>
      </c>
    </row>
    <row r="12" spans="1:20" x14ac:dyDescent="0.3">
      <c r="A12" t="s">
        <v>365</v>
      </c>
      <c r="B12">
        <v>24</v>
      </c>
      <c r="C12" s="1">
        <v>1</v>
      </c>
      <c r="D12">
        <v>0</v>
      </c>
      <c r="E12" s="1">
        <v>0</v>
      </c>
      <c r="F12">
        <v>24</v>
      </c>
      <c r="G12" s="1">
        <v>1</v>
      </c>
      <c r="M12" t="str">
        <f>B93</f>
        <v>Regular</v>
      </c>
      <c r="N12">
        <f>D93</f>
        <v>3</v>
      </c>
      <c r="O12" s="1">
        <f>D94</f>
        <v>0.3</v>
      </c>
      <c r="P12">
        <f>E93</f>
        <v>2</v>
      </c>
      <c r="Q12" s="1">
        <f>E94</f>
        <v>0.33300000000000002</v>
      </c>
      <c r="R12">
        <f>F93</f>
        <v>1</v>
      </c>
      <c r="S12" s="1">
        <f>F94</f>
        <v>0.125</v>
      </c>
      <c r="T12" s="11"/>
    </row>
    <row r="13" spans="1:20" ht="15" customHeight="1" x14ac:dyDescent="0.3">
      <c r="A13" t="s">
        <v>366</v>
      </c>
      <c r="B13">
        <v>24</v>
      </c>
      <c r="C13" s="1">
        <v>1</v>
      </c>
      <c r="D13">
        <v>0</v>
      </c>
      <c r="E13" s="1">
        <v>0</v>
      </c>
      <c r="F13">
        <v>24</v>
      </c>
      <c r="G13" s="1">
        <v>1</v>
      </c>
      <c r="M13" t="str">
        <f>B95</f>
        <v>Normal</v>
      </c>
      <c r="N13">
        <f>D95</f>
        <v>6</v>
      </c>
      <c r="O13" s="1">
        <f>D96</f>
        <v>0.6</v>
      </c>
      <c r="P13">
        <f>E95</f>
        <v>3</v>
      </c>
      <c r="Q13" s="1">
        <f>E96</f>
        <v>0.5</v>
      </c>
      <c r="R13">
        <f>F95</f>
        <v>3</v>
      </c>
      <c r="S13" s="1">
        <f>F96</f>
        <v>0.375</v>
      </c>
      <c r="T13" s="11"/>
    </row>
    <row r="14" spans="1:20" x14ac:dyDescent="0.3">
      <c r="A14" t="s">
        <v>367</v>
      </c>
      <c r="B14">
        <v>24</v>
      </c>
      <c r="C14" s="1">
        <v>1</v>
      </c>
      <c r="D14">
        <v>0</v>
      </c>
      <c r="E14" s="1">
        <v>0</v>
      </c>
      <c r="F14">
        <v>24</v>
      </c>
      <c r="G14" s="1">
        <v>1</v>
      </c>
      <c r="M14" t="str">
        <f>B97</f>
        <v>Buena</v>
      </c>
      <c r="N14">
        <f>D97</f>
        <v>1</v>
      </c>
      <c r="O14" s="1">
        <f>D98</f>
        <v>0.1</v>
      </c>
      <c r="P14">
        <f>E97</f>
        <v>0</v>
      </c>
      <c r="Q14" s="1">
        <f>E98</f>
        <v>0</v>
      </c>
      <c r="R14">
        <f>F97</f>
        <v>2</v>
      </c>
      <c r="S14" s="1">
        <f>F98</f>
        <v>0.25</v>
      </c>
      <c r="T14" s="11"/>
    </row>
    <row r="15" spans="1:20" ht="30" customHeight="1" x14ac:dyDescent="0.3">
      <c r="A15" t="s">
        <v>368</v>
      </c>
      <c r="B15">
        <v>24</v>
      </c>
      <c r="C15" s="1">
        <v>1</v>
      </c>
      <c r="D15">
        <v>0</v>
      </c>
      <c r="E15" s="1">
        <v>0</v>
      </c>
      <c r="F15">
        <v>24</v>
      </c>
      <c r="G15" s="1">
        <v>1</v>
      </c>
      <c r="L15" t="str">
        <f>A115</f>
        <v>Currículummulticultural_R</v>
      </c>
      <c r="M15" t="str">
        <f>B115</f>
        <v>Si</v>
      </c>
      <c r="N15">
        <f>D115</f>
        <v>6</v>
      </c>
      <c r="O15" s="1">
        <f>D116</f>
        <v>0.6</v>
      </c>
      <c r="P15">
        <f>E115</f>
        <v>4</v>
      </c>
      <c r="Q15" s="1">
        <f>E116</f>
        <v>0.66700000000000004</v>
      </c>
      <c r="R15">
        <f>F115</f>
        <v>5</v>
      </c>
      <c r="S15" s="1">
        <f>F116</f>
        <v>0.625</v>
      </c>
      <c r="T15" s="11" t="str">
        <f>CONCATENATE("Chi-cuadrado(",C126,")=",B126,";","p-valor=",ROUND(E126,3))</f>
        <v>Chi-cuadrado(4)=2,327;p-valor=0,895</v>
      </c>
    </row>
    <row r="16" spans="1:20" x14ac:dyDescent="0.3">
      <c r="A16" t="s">
        <v>369</v>
      </c>
      <c r="B16">
        <v>21</v>
      </c>
      <c r="C16" s="1">
        <v>0.875</v>
      </c>
      <c r="D16">
        <v>3</v>
      </c>
      <c r="E16" s="1">
        <v>0.125</v>
      </c>
      <c r="F16">
        <v>24</v>
      </c>
      <c r="G16" s="1">
        <v>1</v>
      </c>
      <c r="M16" t="str">
        <f>B117</f>
        <v>Existe casos particulares</v>
      </c>
      <c r="N16">
        <f>D117</f>
        <v>4</v>
      </c>
      <c r="O16" s="1">
        <f>D118</f>
        <v>0.4</v>
      </c>
      <c r="P16">
        <f>E117</f>
        <v>2</v>
      </c>
      <c r="Q16" s="1">
        <f>E118</f>
        <v>0.33300000000000002</v>
      </c>
      <c r="R16">
        <f>F117</f>
        <v>2</v>
      </c>
      <c r="S16" s="1">
        <f>F118</f>
        <v>0.25</v>
      </c>
      <c r="T16" s="11"/>
    </row>
    <row r="17" spans="1:20" ht="15" customHeight="1" x14ac:dyDescent="0.3">
      <c r="A17" t="s">
        <v>370</v>
      </c>
      <c r="B17">
        <v>24</v>
      </c>
      <c r="C17" s="1">
        <v>1</v>
      </c>
      <c r="D17">
        <v>0</v>
      </c>
      <c r="E17" s="1">
        <v>0</v>
      </c>
      <c r="F17">
        <v>24</v>
      </c>
      <c r="G17" s="1">
        <v>1</v>
      </c>
      <c r="M17" t="str">
        <f>B119</f>
        <v>No</v>
      </c>
      <c r="N17">
        <f>D119</f>
        <v>0</v>
      </c>
      <c r="O17" s="1">
        <f>D120</f>
        <v>0</v>
      </c>
      <c r="P17">
        <f>E119</f>
        <v>0</v>
      </c>
      <c r="Q17" s="1">
        <f>E120</f>
        <v>0</v>
      </c>
      <c r="R17">
        <f>F119</f>
        <v>1</v>
      </c>
      <c r="S17" s="1">
        <f>F120</f>
        <v>0.125</v>
      </c>
      <c r="T17" s="11"/>
    </row>
    <row r="18" spans="1:20" ht="30" customHeight="1" x14ac:dyDescent="0.3">
      <c r="A18" t="s">
        <v>371</v>
      </c>
      <c r="B18">
        <v>24</v>
      </c>
      <c r="C18" s="1">
        <v>1</v>
      </c>
      <c r="D18">
        <v>0</v>
      </c>
      <c r="E18" s="1">
        <v>0</v>
      </c>
      <c r="F18">
        <v>24</v>
      </c>
      <c r="G18" s="1">
        <v>1</v>
      </c>
      <c r="L18" t="str">
        <f>A137</f>
        <v>Dificultadesatenciónalumnado_R</v>
      </c>
      <c r="M18" t="str">
        <f>B137</f>
        <v>Ninguno</v>
      </c>
      <c r="N18">
        <f>D137</f>
        <v>5</v>
      </c>
      <c r="O18" s="1">
        <f>D138</f>
        <v>0.5</v>
      </c>
      <c r="P18">
        <f>E137</f>
        <v>4</v>
      </c>
      <c r="Q18" s="1">
        <f>E138</f>
        <v>0.66700000000000004</v>
      </c>
      <c r="R18">
        <f>F137</f>
        <v>5</v>
      </c>
      <c r="S18" s="1">
        <f>F138</f>
        <v>0.625</v>
      </c>
      <c r="T18" s="11" t="str">
        <f>CONCATENATE("Chi-cuadrado(",C146,")=",B146,";","p-valor=",ROUND(E146,3))</f>
        <v>Chi-cuadrado(2)=0,514;p-valor=0,768</v>
      </c>
    </row>
    <row r="19" spans="1:20" x14ac:dyDescent="0.3">
      <c r="A19" t="s">
        <v>372</v>
      </c>
      <c r="B19">
        <v>24</v>
      </c>
      <c r="C19" s="1">
        <v>1</v>
      </c>
      <c r="D19">
        <v>0</v>
      </c>
      <c r="E19" s="1">
        <v>0</v>
      </c>
      <c r="F19">
        <v>24</v>
      </c>
      <c r="G19" s="1">
        <v>1</v>
      </c>
      <c r="M19" t="str">
        <f>B139</f>
        <v>Si</v>
      </c>
      <c r="N19">
        <f>D139</f>
        <v>5</v>
      </c>
      <c r="O19" s="1">
        <f>D140</f>
        <v>0.5</v>
      </c>
      <c r="P19">
        <f>E139</f>
        <v>2</v>
      </c>
      <c r="Q19" s="1">
        <f>E140</f>
        <v>0.33300000000000002</v>
      </c>
      <c r="R19">
        <f>F139</f>
        <v>3</v>
      </c>
      <c r="S19" s="1">
        <f>F140</f>
        <v>0.375</v>
      </c>
      <c r="T19" s="11"/>
    </row>
    <row r="20" spans="1:20" ht="45" customHeight="1" x14ac:dyDescent="0.3">
      <c r="A20" t="s">
        <v>373</v>
      </c>
      <c r="B20">
        <v>16</v>
      </c>
      <c r="C20" s="1">
        <v>0.66700000000000004</v>
      </c>
      <c r="D20">
        <v>8</v>
      </c>
      <c r="E20" s="1">
        <v>0.33300000000000002</v>
      </c>
      <c r="F20">
        <v>24</v>
      </c>
      <c r="G20" s="1">
        <v>1</v>
      </c>
      <c r="L20" t="str">
        <f>A157</f>
        <v>Ventajasalumnadomulticultural_R</v>
      </c>
      <c r="M20" t="str">
        <f>B157</f>
        <v>Ventajas (Colectivo)</v>
      </c>
      <c r="N20">
        <f>D157</f>
        <v>8</v>
      </c>
      <c r="O20" s="1">
        <f>D158</f>
        <v>0.8</v>
      </c>
      <c r="P20">
        <f>E157</f>
        <v>1</v>
      </c>
      <c r="Q20" s="1">
        <f>E158</f>
        <v>0.16700000000000001</v>
      </c>
      <c r="R20">
        <f>F157</f>
        <v>2</v>
      </c>
      <c r="S20" s="1">
        <f>F158</f>
        <v>0.28599999999999998</v>
      </c>
      <c r="T20" s="11" t="str">
        <f>CONCATENATE("Chi-cuadrado(",C168,")=",B168,";","p-valor=",ROUND(E168,3))</f>
        <v>Chi-cuadrado(4)=9,539;p-valor=0,03</v>
      </c>
    </row>
    <row r="21" spans="1:20" ht="15" customHeight="1" x14ac:dyDescent="0.3">
      <c r="A21" t="s">
        <v>374</v>
      </c>
      <c r="B21">
        <v>23</v>
      </c>
      <c r="C21" s="1">
        <v>0.95799999999999996</v>
      </c>
      <c r="D21">
        <v>1</v>
      </c>
      <c r="E21" s="1">
        <v>4.2000000000000003E-2</v>
      </c>
      <c r="F21">
        <v>24</v>
      </c>
      <c r="G21" s="1">
        <v>1</v>
      </c>
      <c r="M21" t="str">
        <f>B159</f>
        <v>Enriquecimiento (Personal)</v>
      </c>
      <c r="N21">
        <f>D159</f>
        <v>2</v>
      </c>
      <c r="O21" s="1">
        <f>D160</f>
        <v>0.2</v>
      </c>
      <c r="P21">
        <f>E159</f>
        <v>5</v>
      </c>
      <c r="Q21" s="1">
        <f>E160</f>
        <v>0.83299999999999996</v>
      </c>
      <c r="R21">
        <f>F159</f>
        <v>4</v>
      </c>
      <c r="S21" s="1">
        <f>F160</f>
        <v>0.57099999999999995</v>
      </c>
      <c r="T21" s="11"/>
    </row>
    <row r="22" spans="1:20" x14ac:dyDescent="0.3">
      <c r="A22" t="s">
        <v>375</v>
      </c>
      <c r="B22">
        <v>6</v>
      </c>
      <c r="C22" s="1">
        <v>0.25</v>
      </c>
      <c r="D22">
        <v>18</v>
      </c>
      <c r="E22" s="1">
        <v>0.75</v>
      </c>
      <c r="F22">
        <v>24</v>
      </c>
      <c r="G22" s="1">
        <v>1</v>
      </c>
      <c r="M22" t="str">
        <f>B161</f>
        <v>Ninguna</v>
      </c>
      <c r="N22">
        <f>D161</f>
        <v>0</v>
      </c>
      <c r="O22" s="1">
        <f>D162</f>
        <v>0</v>
      </c>
      <c r="P22">
        <f>E161</f>
        <v>0</v>
      </c>
      <c r="Q22" s="1">
        <f>E162</f>
        <v>0</v>
      </c>
      <c r="R22">
        <f>F161</f>
        <v>1</v>
      </c>
      <c r="S22" s="1">
        <f>F162</f>
        <v>0.14299999999999999</v>
      </c>
      <c r="T22" s="11"/>
    </row>
    <row r="23" spans="1:20" ht="45" customHeight="1" x14ac:dyDescent="0.3">
      <c r="L23" t="str">
        <f>A179</f>
        <v>Funciónescuela_R</v>
      </c>
      <c r="M23" t="str">
        <f>B179</f>
        <v>Enseñanza</v>
      </c>
      <c r="N23">
        <f>D179</f>
        <v>7</v>
      </c>
      <c r="O23" s="1">
        <f>D180</f>
        <v>0.7</v>
      </c>
      <c r="P23">
        <f>E179</f>
        <v>4</v>
      </c>
      <c r="Q23" s="1">
        <f>E180</f>
        <v>0.66700000000000004</v>
      </c>
      <c r="R23">
        <f>F179</f>
        <v>4</v>
      </c>
      <c r="S23" s="1">
        <f>F180</f>
        <v>0.5</v>
      </c>
      <c r="T23" s="11" t="str">
        <f>CONCATENATE("Chi-cuadrado(",C188,")=",B188,";","p-valor=",ROUND(E188,3))</f>
        <v>Chi-cuadrado(2)=0,818;p-valor=0,762</v>
      </c>
    </row>
    <row r="24" spans="1:20" ht="15" customHeight="1" x14ac:dyDescent="0.3">
      <c r="D24" t="s">
        <v>22</v>
      </c>
      <c r="M24" t="str">
        <f>B181</f>
        <v>Adaptación/integración</v>
      </c>
      <c r="N24">
        <f>D181</f>
        <v>3</v>
      </c>
      <c r="O24" s="1">
        <f>D182</f>
        <v>0.3</v>
      </c>
      <c r="P24">
        <f>E181</f>
        <v>2</v>
      </c>
      <c r="Q24" s="1">
        <f>E182</f>
        <v>0.33300000000000002</v>
      </c>
      <c r="R24" s="2">
        <f>F181</f>
        <v>4</v>
      </c>
      <c r="S24" s="1">
        <f>F182</f>
        <v>0.5</v>
      </c>
      <c r="T24" s="11"/>
    </row>
    <row r="25" spans="1:20" ht="45" customHeight="1" x14ac:dyDescent="0.3">
      <c r="E25" t="s">
        <v>376</v>
      </c>
      <c r="L25" t="str">
        <f>A199</f>
        <v>Objetivofundamentalalumnos_R</v>
      </c>
      <c r="M25" t="str">
        <f>B199</f>
        <v>Integración</v>
      </c>
      <c r="N25">
        <f>D199</f>
        <v>9</v>
      </c>
      <c r="O25" s="1">
        <f>D200</f>
        <v>0.9</v>
      </c>
      <c r="P25">
        <f>E199</f>
        <v>6</v>
      </c>
      <c r="Q25" s="1">
        <f>E200</f>
        <v>1</v>
      </c>
      <c r="R25">
        <f>F199</f>
        <v>7</v>
      </c>
      <c r="S25" s="1">
        <f>F200</f>
        <v>0.875</v>
      </c>
      <c r="T25" s="11" t="str">
        <f>CONCATENATE("Chi-cuadrado(",C208,")=",B208,";","p-valor=",ROUND(E208,3))</f>
        <v>Chi-cuadrado(2)=0,764;p-valor=1</v>
      </c>
    </row>
    <row r="26" spans="1:20" ht="15" customHeight="1" x14ac:dyDescent="0.3">
      <c r="D26" t="s">
        <v>377</v>
      </c>
      <c r="E26" t="s">
        <v>378</v>
      </c>
      <c r="F26" t="s">
        <v>379</v>
      </c>
      <c r="G26" t="s">
        <v>11</v>
      </c>
      <c r="M26" t="str">
        <f>B201</f>
        <v>Respeto</v>
      </c>
      <c r="N26">
        <f>D201</f>
        <v>1</v>
      </c>
      <c r="O26" s="1">
        <f>D202</f>
        <v>0.1</v>
      </c>
      <c r="P26">
        <f>E201</f>
        <v>0</v>
      </c>
      <c r="Q26" s="1">
        <f>E202</f>
        <v>0</v>
      </c>
      <c r="R26">
        <f>F201</f>
        <v>1</v>
      </c>
      <c r="S26" s="1">
        <f>F202</f>
        <v>0.125</v>
      </c>
      <c r="T26" s="11"/>
    </row>
    <row r="27" spans="1:20" ht="30" customHeight="1" x14ac:dyDescent="0.3">
      <c r="A27" t="s">
        <v>24</v>
      </c>
      <c r="B27" t="s">
        <v>25</v>
      </c>
      <c r="C27" t="s">
        <v>26</v>
      </c>
      <c r="D27">
        <v>4</v>
      </c>
      <c r="E27">
        <v>2</v>
      </c>
      <c r="F27">
        <v>3</v>
      </c>
      <c r="G27">
        <v>9</v>
      </c>
      <c r="L27" t="str">
        <f>A219</f>
        <v>Obletivofundamentalfamilias_R</v>
      </c>
      <c r="M27" t="str">
        <f>B219</f>
        <v>Participar</v>
      </c>
      <c r="N27">
        <f>D219</f>
        <v>6</v>
      </c>
      <c r="O27" s="1">
        <f>D220</f>
        <v>0.6</v>
      </c>
      <c r="P27">
        <f>E219</f>
        <v>6</v>
      </c>
      <c r="Q27" s="1">
        <f>E220</f>
        <v>1</v>
      </c>
      <c r="R27">
        <f>F219</f>
        <v>6</v>
      </c>
      <c r="S27" s="1">
        <f>F220</f>
        <v>0.75</v>
      </c>
      <c r="T27" s="11" t="str">
        <f>CONCATENATE("Chi-cuadrado(",C230,")=",B230,";","p-valor=",ROUND(E230,3))</f>
        <v>Chi-cuadrado(4)=5;p-valor=0,311</v>
      </c>
    </row>
    <row r="28" spans="1:20" ht="15" customHeight="1" x14ac:dyDescent="0.3">
      <c r="C28" t="s">
        <v>380</v>
      </c>
      <c r="D28" s="1">
        <v>0.4</v>
      </c>
      <c r="E28" s="1">
        <v>0.33300000000000002</v>
      </c>
      <c r="F28" s="1">
        <v>0.375</v>
      </c>
      <c r="G28" s="1">
        <v>0.375</v>
      </c>
      <c r="M28" t="str">
        <f>B221</f>
        <v>Integración</v>
      </c>
      <c r="N28">
        <f>D221</f>
        <v>2</v>
      </c>
      <c r="O28" s="1">
        <f>D222</f>
        <v>0.2</v>
      </c>
      <c r="P28">
        <f>E221</f>
        <v>0</v>
      </c>
      <c r="Q28" s="1">
        <f>E222</f>
        <v>0</v>
      </c>
      <c r="R28">
        <f>F221</f>
        <v>2</v>
      </c>
      <c r="S28" s="1">
        <f>F222</f>
        <v>0.25</v>
      </c>
      <c r="T28" s="11"/>
    </row>
    <row r="29" spans="1:20" ht="45" customHeight="1" x14ac:dyDescent="0.3">
      <c r="B29" t="s">
        <v>28</v>
      </c>
      <c r="C29" t="s">
        <v>26</v>
      </c>
      <c r="D29">
        <v>5</v>
      </c>
      <c r="E29">
        <v>4</v>
      </c>
      <c r="F29">
        <v>5</v>
      </c>
      <c r="G29">
        <v>14</v>
      </c>
      <c r="M29" t="str">
        <f>B223</f>
        <v>Conocer centro</v>
      </c>
      <c r="N29">
        <f>D223</f>
        <v>2</v>
      </c>
      <c r="O29" s="1">
        <f>D224</f>
        <v>0.2</v>
      </c>
      <c r="P29">
        <f>E223</f>
        <v>0</v>
      </c>
      <c r="Q29" s="1">
        <f>E224</f>
        <v>0</v>
      </c>
      <c r="R29">
        <f>F223</f>
        <v>0</v>
      </c>
      <c r="S29" s="1">
        <f>F224</f>
        <v>0</v>
      </c>
      <c r="T29" s="11"/>
    </row>
    <row r="30" spans="1:20" ht="15" customHeight="1" x14ac:dyDescent="0.3">
      <c r="C30" t="s">
        <v>380</v>
      </c>
      <c r="D30" s="1">
        <v>0.5</v>
      </c>
      <c r="E30" s="1">
        <v>0.66700000000000004</v>
      </c>
      <c r="F30" s="1">
        <v>0.625</v>
      </c>
      <c r="G30" s="1">
        <v>0.58299999999999996</v>
      </c>
      <c r="L30" t="str">
        <f>A241</f>
        <v>Formaciónprofesorado_R</v>
      </c>
      <c r="M30" t="str">
        <f>B241</f>
        <v>Si (experiencia, curso)</v>
      </c>
      <c r="N30" s="2">
        <f>D241</f>
        <v>7</v>
      </c>
      <c r="O30" s="1">
        <f>D242</f>
        <v>0.7</v>
      </c>
      <c r="P30">
        <f>E241</f>
        <v>5</v>
      </c>
      <c r="Q30" s="1">
        <f>E242</f>
        <v>0.83299999999999996</v>
      </c>
      <c r="R30" s="2">
        <f>F241</f>
        <v>2</v>
      </c>
      <c r="S30" s="1">
        <f>F242</f>
        <v>0.25</v>
      </c>
      <c r="T30" s="11" t="str">
        <f>CONCATENATE("Chi-cuadrado(",C252,")=",B252,";","p-valor=",ROUND(E252,3))</f>
        <v>Chi-cuadrado(4)=6,578;p-valor=0,134</v>
      </c>
    </row>
    <row r="31" spans="1:20" x14ac:dyDescent="0.3">
      <c r="B31" t="s">
        <v>29</v>
      </c>
      <c r="C31" t="s">
        <v>26</v>
      </c>
      <c r="D31">
        <v>1</v>
      </c>
      <c r="E31">
        <v>0</v>
      </c>
      <c r="F31">
        <v>0</v>
      </c>
      <c r="G31">
        <v>1</v>
      </c>
      <c r="M31" t="str">
        <f>B243</f>
        <v>No</v>
      </c>
      <c r="N31" s="2">
        <f>D243</f>
        <v>3</v>
      </c>
      <c r="O31" s="1">
        <f>D244</f>
        <v>0.3</v>
      </c>
      <c r="P31">
        <f>E243</f>
        <v>1</v>
      </c>
      <c r="Q31" s="1">
        <f>E244</f>
        <v>0.16700000000000001</v>
      </c>
      <c r="R31">
        <f>F243</f>
        <v>5</v>
      </c>
      <c r="S31" s="1">
        <f>F244</f>
        <v>0.625</v>
      </c>
      <c r="T31" s="11"/>
    </row>
    <row r="32" spans="1:20" x14ac:dyDescent="0.3">
      <c r="C32" t="s">
        <v>380</v>
      </c>
      <c r="D32" s="1">
        <v>0.1</v>
      </c>
      <c r="E32" s="1">
        <v>0</v>
      </c>
      <c r="F32" s="1">
        <v>0</v>
      </c>
      <c r="G32" s="1">
        <v>4.2000000000000003E-2</v>
      </c>
      <c r="M32" t="str">
        <f>B245</f>
        <v>Regular</v>
      </c>
      <c r="N32" s="2">
        <f>D245</f>
        <v>0</v>
      </c>
      <c r="O32" s="1">
        <f>D246</f>
        <v>0</v>
      </c>
      <c r="P32">
        <f>E245</f>
        <v>0</v>
      </c>
      <c r="Q32" s="1">
        <f>E246</f>
        <v>0</v>
      </c>
      <c r="R32">
        <f>F245</f>
        <v>1</v>
      </c>
      <c r="S32" s="1">
        <f>F246</f>
        <v>0.125</v>
      </c>
      <c r="T32" s="11"/>
    </row>
    <row r="33" spans="1:20" ht="15" customHeight="1" x14ac:dyDescent="0.3">
      <c r="A33" t="s">
        <v>11</v>
      </c>
      <c r="C33" t="s">
        <v>26</v>
      </c>
      <c r="D33">
        <v>10</v>
      </c>
      <c r="E33">
        <v>6</v>
      </c>
      <c r="F33">
        <v>8</v>
      </c>
      <c r="G33">
        <v>24</v>
      </c>
      <c r="L33" t="str">
        <f>A263</f>
        <v>Necesidadesformativasprofesorado_R</v>
      </c>
      <c r="M33" t="str">
        <f>B263</f>
        <v>Formacion</v>
      </c>
      <c r="N33">
        <f>D263</f>
        <v>7</v>
      </c>
      <c r="O33" s="1">
        <f>D264</f>
        <v>0.7</v>
      </c>
      <c r="P33">
        <f>E263</f>
        <v>5</v>
      </c>
      <c r="Q33" s="1">
        <f>E264</f>
        <v>1</v>
      </c>
      <c r="R33">
        <f>F263</f>
        <v>5</v>
      </c>
      <c r="S33" s="1">
        <f>F264</f>
        <v>0.83299999999999996</v>
      </c>
      <c r="T33" s="11" t="str">
        <f>CONCATENATE("Chi-cuadrado(",C274,")=",B274,";","p-valor=",ROUND(E274,3))</f>
        <v>Chi-cuadrado(4)=3,376;p-valor=0,641</v>
      </c>
    </row>
    <row r="34" spans="1:20" x14ac:dyDescent="0.3">
      <c r="C34" t="s">
        <v>380</v>
      </c>
      <c r="D34" s="1">
        <v>1</v>
      </c>
      <c r="E34" s="1">
        <v>1</v>
      </c>
      <c r="F34" s="1">
        <v>1</v>
      </c>
      <c r="G34" s="1">
        <v>1</v>
      </c>
      <c r="M34" t="str">
        <f>B265</f>
        <v>Conocer culturas</v>
      </c>
      <c r="N34">
        <f>D265</f>
        <v>2</v>
      </c>
      <c r="O34" s="1">
        <f>D266</f>
        <v>0.2</v>
      </c>
      <c r="P34">
        <f>E265</f>
        <v>0</v>
      </c>
      <c r="Q34" s="1">
        <f>E266</f>
        <v>0</v>
      </c>
      <c r="R34">
        <f>F265</f>
        <v>0</v>
      </c>
      <c r="S34" s="1">
        <f>F266</f>
        <v>0</v>
      </c>
      <c r="T34" s="11"/>
    </row>
    <row r="35" spans="1:20" x14ac:dyDescent="0.3">
      <c r="M35" t="str">
        <f>B267</f>
        <v>Atención familias-alumnado</v>
      </c>
      <c r="N35">
        <f>D267</f>
        <v>1</v>
      </c>
      <c r="O35" s="1">
        <f>D268</f>
        <v>0.1</v>
      </c>
      <c r="P35">
        <f>E267</f>
        <v>0</v>
      </c>
      <c r="Q35" s="1">
        <f>E268</f>
        <v>0</v>
      </c>
      <c r="R35">
        <f>F267</f>
        <v>1</v>
      </c>
      <c r="S35" s="1">
        <f>F268</f>
        <v>0.16700000000000001</v>
      </c>
      <c r="T35" s="11"/>
    </row>
    <row r="36" spans="1:20" ht="15" customHeight="1" x14ac:dyDescent="0.3">
      <c r="D36" t="s">
        <v>30</v>
      </c>
      <c r="L36" t="str">
        <f>A285</f>
        <v>Relaciónprofesoradofamilias_R</v>
      </c>
      <c r="M36" t="str">
        <f>B285</f>
        <v>Buena</v>
      </c>
      <c r="N36">
        <f>D285</f>
        <v>7</v>
      </c>
      <c r="O36" s="1">
        <f>D286</f>
        <v>0.7</v>
      </c>
      <c r="P36">
        <f>E285</f>
        <v>6</v>
      </c>
      <c r="Q36" s="1">
        <f>E286</f>
        <v>1</v>
      </c>
      <c r="R36">
        <f>F285</f>
        <v>4</v>
      </c>
      <c r="S36" s="1">
        <f>F286</f>
        <v>0.5</v>
      </c>
      <c r="T36" s="11" t="str">
        <f>CONCATENATE("Chi-cuadrado(",C294,")=",B294,";","p-valor=",ROUND(E294,3))</f>
        <v>Chi-cuadrado(2)=4,155;p-valor=0,139</v>
      </c>
    </row>
    <row r="37" spans="1:20" x14ac:dyDescent="0.3">
      <c r="B37" t="s">
        <v>31</v>
      </c>
      <c r="C37" t="s">
        <v>32</v>
      </c>
      <c r="D37" t="s">
        <v>33</v>
      </c>
      <c r="E37" t="s">
        <v>34</v>
      </c>
      <c r="F37" t="s">
        <v>35</v>
      </c>
      <c r="G37" t="s">
        <v>36</v>
      </c>
      <c r="M37" t="str">
        <f>B287</f>
        <v>Ninguna</v>
      </c>
      <c r="N37">
        <f>D287</f>
        <v>3</v>
      </c>
      <c r="O37" s="1">
        <f>D288</f>
        <v>0.3</v>
      </c>
      <c r="P37">
        <f>E287</f>
        <v>0</v>
      </c>
      <c r="Q37" s="1">
        <f>E288</f>
        <v>0</v>
      </c>
      <c r="R37">
        <f>F287</f>
        <v>4</v>
      </c>
      <c r="S37" s="1">
        <f>F288</f>
        <v>0.5</v>
      </c>
      <c r="T37" s="11"/>
    </row>
    <row r="38" spans="1:20" ht="15" customHeight="1" x14ac:dyDescent="0.3">
      <c r="A38" t="s">
        <v>37</v>
      </c>
      <c r="B38">
        <v>1.659</v>
      </c>
      <c r="C38">
        <v>4</v>
      </c>
      <c r="D38">
        <v>0.79800000000000004</v>
      </c>
      <c r="E38">
        <v>1</v>
      </c>
      <c r="L38" t="str">
        <f>A305</f>
        <v>Participaciónfamiliasencentro_R</v>
      </c>
      <c r="M38" t="str">
        <f>B305</f>
        <v>No hay</v>
      </c>
      <c r="N38">
        <f>D305</f>
        <v>7</v>
      </c>
      <c r="O38" s="1">
        <f>D306</f>
        <v>0.7</v>
      </c>
      <c r="P38">
        <f>E305</f>
        <v>4</v>
      </c>
      <c r="Q38" s="1">
        <f>E306</f>
        <v>0.66700000000000004</v>
      </c>
      <c r="R38">
        <f>F305</f>
        <v>5</v>
      </c>
      <c r="S38" s="1">
        <f>F306</f>
        <v>0.625</v>
      </c>
      <c r="T38" s="11" t="str">
        <f>CONCATENATE("Chi-cuadrado(",C316,")=",B316,";","p-valor=",ROUND(E316,3))</f>
        <v>Chi-cuadrado(4)=4,804;p-valor=0,352</v>
      </c>
    </row>
    <row r="39" spans="1:20" x14ac:dyDescent="0.3">
      <c r="A39" t="s">
        <v>38</v>
      </c>
      <c r="B39">
        <v>2.0129999999999999</v>
      </c>
      <c r="C39">
        <v>4</v>
      </c>
      <c r="D39">
        <v>0.73299999999999998</v>
      </c>
      <c r="E39">
        <v>1</v>
      </c>
      <c r="M39" t="str">
        <f>B307</f>
        <v>Diferencias de participacion</v>
      </c>
      <c r="N39">
        <f>D307</f>
        <v>3</v>
      </c>
      <c r="O39" s="1">
        <f>D308</f>
        <v>0.3</v>
      </c>
      <c r="P39">
        <f>E307</f>
        <v>2</v>
      </c>
      <c r="Q39" s="1">
        <f>E308</f>
        <v>0.33300000000000002</v>
      </c>
      <c r="R39">
        <f>F307</f>
        <v>1</v>
      </c>
      <c r="S39" s="1">
        <f>F308</f>
        <v>0.125</v>
      </c>
      <c r="T39" s="11"/>
    </row>
    <row r="40" spans="1:20" x14ac:dyDescent="0.3">
      <c r="A40" t="s">
        <v>39</v>
      </c>
      <c r="B40">
        <v>1.8919999999999999</v>
      </c>
      <c r="E40">
        <v>1</v>
      </c>
      <c r="M40" t="str">
        <f>B309</f>
        <v>No participan</v>
      </c>
      <c r="N40">
        <f>D309</f>
        <v>0</v>
      </c>
      <c r="O40" s="1">
        <f>D310</f>
        <v>0</v>
      </c>
      <c r="P40">
        <f>E309</f>
        <v>0</v>
      </c>
      <c r="Q40" s="1">
        <f>E310</f>
        <v>0</v>
      </c>
      <c r="R40">
        <f>F309</f>
        <v>2</v>
      </c>
      <c r="S40" s="1">
        <f>F310</f>
        <v>0.25</v>
      </c>
      <c r="T40" s="11"/>
    </row>
    <row r="41" spans="1:20" ht="15" customHeight="1" x14ac:dyDescent="0.3">
      <c r="A41" t="s">
        <v>40</v>
      </c>
      <c r="B41" t="s">
        <v>381</v>
      </c>
      <c r="C41">
        <v>1</v>
      </c>
      <c r="D41">
        <v>0.78</v>
      </c>
      <c r="E41">
        <v>0.83899999999999997</v>
      </c>
      <c r="F41">
        <v>0.47299999999999998</v>
      </c>
      <c r="G41">
        <v>0.157</v>
      </c>
      <c r="L41" t="str">
        <f>A327</f>
        <v>Dificultadesrelaciónconfamilias_R</v>
      </c>
      <c r="M41" t="str">
        <f>B327</f>
        <v>No</v>
      </c>
      <c r="N41">
        <f>D327</f>
        <v>9</v>
      </c>
      <c r="O41" s="1">
        <f>D328</f>
        <v>0.9</v>
      </c>
      <c r="P41">
        <f>E327</f>
        <v>6</v>
      </c>
      <c r="Q41" s="1">
        <f>E328</f>
        <v>1</v>
      </c>
      <c r="R41">
        <f>F327</f>
        <v>7</v>
      </c>
      <c r="S41" s="1">
        <f>F328</f>
        <v>0.875</v>
      </c>
      <c r="T41" s="11" t="str">
        <f>CONCATENATE("Chi-cuadrado(",C336,")=",B336,";","p-valor=",ROUND(E336,3))</f>
        <v>Chi-cuadrado(2)=0,764;p-valor=1</v>
      </c>
    </row>
    <row r="42" spans="1:20" x14ac:dyDescent="0.3">
      <c r="A42" t="s">
        <v>41</v>
      </c>
      <c r="B42">
        <v>24</v>
      </c>
      <c r="M42" t="str">
        <f>B329</f>
        <v>Si</v>
      </c>
      <c r="N42">
        <f>D329</f>
        <v>1</v>
      </c>
      <c r="O42" s="1">
        <f>D330</f>
        <v>0.1</v>
      </c>
      <c r="P42">
        <f>E329</f>
        <v>0</v>
      </c>
      <c r="Q42" s="1">
        <f>E330</f>
        <v>0</v>
      </c>
      <c r="R42">
        <f>F329</f>
        <v>1</v>
      </c>
      <c r="S42" s="1">
        <f>F330</f>
        <v>0.125</v>
      </c>
      <c r="T42" s="11"/>
    </row>
    <row r="43" spans="1:20" ht="15" customHeight="1" x14ac:dyDescent="0.3">
      <c r="A43" t="s">
        <v>382</v>
      </c>
      <c r="L43" t="str">
        <f>A347</f>
        <v>Resoluciónproblemasfamilias_R</v>
      </c>
      <c r="M43" t="str">
        <f>B347</f>
        <v>Diálogo</v>
      </c>
      <c r="N43">
        <f>D347</f>
        <v>3</v>
      </c>
      <c r="O43" s="1">
        <f>D348</f>
        <v>0.5</v>
      </c>
      <c r="P43">
        <f>E347</f>
        <v>2</v>
      </c>
      <c r="Q43" s="1">
        <f>E348</f>
        <v>0.66700000000000004</v>
      </c>
      <c r="R43">
        <f>F347</f>
        <v>3</v>
      </c>
      <c r="S43" s="1">
        <f>F348</f>
        <v>0.42899999999999999</v>
      </c>
      <c r="T43" s="11" t="str">
        <f>CONCATENATE("Chi-cuadrado(",C358,")=",B358,";","p-valor=",ROUND(E358,3))</f>
        <v>Chi-cuadrado(4)=1,653;p-valor=1</v>
      </c>
    </row>
    <row r="44" spans="1:20" x14ac:dyDescent="0.3">
      <c r="A44" t="s">
        <v>383</v>
      </c>
      <c r="M44" t="str">
        <f>B349</f>
        <v>Participación</v>
      </c>
      <c r="N44">
        <f>D349</f>
        <v>3</v>
      </c>
      <c r="O44" s="1">
        <f>D350</f>
        <v>0.5</v>
      </c>
      <c r="P44">
        <f>E349</f>
        <v>1</v>
      </c>
      <c r="Q44" s="1">
        <f>E350</f>
        <v>0.33300000000000002</v>
      </c>
      <c r="R44">
        <f>F349</f>
        <v>3</v>
      </c>
      <c r="S44" s="1">
        <f>F350</f>
        <v>0.42899999999999999</v>
      </c>
      <c r="T44" s="11"/>
    </row>
    <row r="45" spans="1:20" x14ac:dyDescent="0.3">
      <c r="M45" t="str">
        <f>B351</f>
        <v>Integración (familias, horarios, etc...)</v>
      </c>
      <c r="N45">
        <f>D351</f>
        <v>0</v>
      </c>
      <c r="O45" s="1">
        <f>D352</f>
        <v>0</v>
      </c>
      <c r="P45" s="2">
        <f>E351</f>
        <v>0</v>
      </c>
      <c r="Q45" s="1">
        <f>E352</f>
        <v>0</v>
      </c>
      <c r="R45">
        <f>F351</f>
        <v>1</v>
      </c>
      <c r="S45" s="1">
        <f>F352</f>
        <v>0.14299999999999999</v>
      </c>
      <c r="T45" s="11"/>
    </row>
    <row r="46" spans="1:20" ht="15" customHeight="1" x14ac:dyDescent="0.3">
      <c r="D46" t="s">
        <v>22</v>
      </c>
      <c r="L46" t="str">
        <f>A369</f>
        <v>Opinióntratamientodiversidad_R</v>
      </c>
      <c r="M46" t="str">
        <f>B369</f>
        <v>Riqueza</v>
      </c>
      <c r="N46">
        <f>D369</f>
        <v>2</v>
      </c>
      <c r="O46" s="1">
        <f>D370</f>
        <v>0.2</v>
      </c>
      <c r="P46">
        <f>E369</f>
        <v>1</v>
      </c>
      <c r="Q46" s="1">
        <f>E370</f>
        <v>0.16700000000000001</v>
      </c>
      <c r="R46">
        <f>F369</f>
        <v>3</v>
      </c>
      <c r="S46" s="1">
        <f>F370</f>
        <v>0.42899999999999999</v>
      </c>
      <c r="T46" s="11" t="str">
        <f>CONCATENATE("Chi-cuadrado(",C378,")=",B378,";","p-valor=",ROUND(E378,3))</f>
        <v>Chi-cuadrado(2)=1,489;p-valor=0,585</v>
      </c>
    </row>
    <row r="47" spans="1:20" x14ac:dyDescent="0.3">
      <c r="E47" t="s">
        <v>376</v>
      </c>
      <c r="M47" t="str">
        <f>B371</f>
        <v>Aprendizaje</v>
      </c>
      <c r="N47">
        <f>D371</f>
        <v>8</v>
      </c>
      <c r="O47" s="1">
        <f>D372</f>
        <v>0.8</v>
      </c>
      <c r="P47">
        <f>E371</f>
        <v>5</v>
      </c>
      <c r="Q47" s="1">
        <f>E372</f>
        <v>0.83299999999999996</v>
      </c>
      <c r="R47">
        <f>F371</f>
        <v>4</v>
      </c>
      <c r="S47" s="1">
        <f>F372</f>
        <v>0.57099999999999995</v>
      </c>
      <c r="T47" s="11"/>
    </row>
    <row r="48" spans="1:20" ht="15" customHeight="1" x14ac:dyDescent="0.3">
      <c r="D48" t="s">
        <v>377</v>
      </c>
      <c r="E48" t="s">
        <v>378</v>
      </c>
      <c r="F48" t="s">
        <v>379</v>
      </c>
      <c r="G48" t="s">
        <v>11</v>
      </c>
      <c r="L48" t="str">
        <f>A389</f>
        <v>Observaciones_R</v>
      </c>
      <c r="M48" t="str">
        <f>B389</f>
        <v>Integración</v>
      </c>
      <c r="N48">
        <f>D389</f>
        <v>0</v>
      </c>
      <c r="O48" s="1">
        <f>D390</f>
        <v>0</v>
      </c>
      <c r="P48">
        <f>E389</f>
        <v>0</v>
      </c>
      <c r="Q48" s="1">
        <f>E390</f>
        <v>0</v>
      </c>
      <c r="R48">
        <f>F389</f>
        <v>1</v>
      </c>
      <c r="S48" s="1">
        <f>F390</f>
        <v>1</v>
      </c>
      <c r="T48" s="11" t="str">
        <f>CONCATENATE("Chi-cuadrado(",C398,")=",B398,";","p-valor=",ROUND(E398,3))</f>
        <v>Chi-cuadrado(2)=6;p-valor=0,167</v>
      </c>
    </row>
    <row r="49" spans="1:20" x14ac:dyDescent="0.3">
      <c r="A49" t="s">
        <v>97</v>
      </c>
      <c r="B49" t="s">
        <v>43</v>
      </c>
      <c r="C49" t="s">
        <v>26</v>
      </c>
      <c r="D49">
        <v>10</v>
      </c>
      <c r="E49">
        <v>6</v>
      </c>
      <c r="F49">
        <v>7</v>
      </c>
      <c r="G49">
        <v>23</v>
      </c>
      <c r="M49" t="str">
        <f>B391</f>
        <v>Igualdad (no discriminación)</v>
      </c>
      <c r="N49">
        <f>D391</f>
        <v>3</v>
      </c>
      <c r="O49" s="1">
        <f>D392</f>
        <v>1</v>
      </c>
      <c r="P49">
        <f>E391</f>
        <v>2</v>
      </c>
      <c r="Q49" s="1">
        <f>E392</f>
        <v>1</v>
      </c>
      <c r="R49">
        <f>F391</f>
        <v>0</v>
      </c>
      <c r="S49" s="1">
        <f>F392</f>
        <v>0</v>
      </c>
      <c r="T49" s="11"/>
    </row>
    <row r="50" spans="1:20" ht="15" customHeight="1" x14ac:dyDescent="0.3">
      <c r="C50" t="s">
        <v>380</v>
      </c>
      <c r="D50" s="1">
        <v>1</v>
      </c>
      <c r="E50" s="1">
        <v>1</v>
      </c>
      <c r="F50" s="1">
        <v>0.875</v>
      </c>
      <c r="G50" s="1">
        <v>0.95799999999999996</v>
      </c>
      <c r="O50" s="1"/>
      <c r="Q50" s="1"/>
      <c r="S50" s="1"/>
      <c r="T50" s="3"/>
    </row>
    <row r="51" spans="1:20" x14ac:dyDescent="0.3">
      <c r="B51" t="s">
        <v>98</v>
      </c>
      <c r="C51" t="s">
        <v>26</v>
      </c>
      <c r="D51">
        <v>0</v>
      </c>
      <c r="E51">
        <v>0</v>
      </c>
      <c r="F51">
        <v>1</v>
      </c>
      <c r="G51">
        <v>1</v>
      </c>
      <c r="O51" s="1"/>
      <c r="Q51" s="1"/>
      <c r="S51" s="1"/>
      <c r="T51" s="3"/>
    </row>
    <row r="52" spans="1:20" x14ac:dyDescent="0.3">
      <c r="C52" t="s">
        <v>380</v>
      </c>
      <c r="D52" s="1">
        <v>0</v>
      </c>
      <c r="E52" s="1">
        <v>0</v>
      </c>
      <c r="F52" s="1">
        <v>0.125</v>
      </c>
      <c r="G52" s="1">
        <v>4.2000000000000003E-2</v>
      </c>
    </row>
    <row r="53" spans="1:20" x14ac:dyDescent="0.3">
      <c r="A53" t="s">
        <v>11</v>
      </c>
      <c r="C53" t="s">
        <v>26</v>
      </c>
      <c r="D53">
        <v>10</v>
      </c>
      <c r="E53">
        <v>6</v>
      </c>
      <c r="F53">
        <v>8</v>
      </c>
      <c r="G53">
        <v>24</v>
      </c>
    </row>
    <row r="54" spans="1:20" x14ac:dyDescent="0.3">
      <c r="C54" t="s">
        <v>380</v>
      </c>
      <c r="D54" s="1">
        <v>1</v>
      </c>
      <c r="E54" s="1">
        <v>1</v>
      </c>
      <c r="F54" s="1">
        <v>1</v>
      </c>
      <c r="G54" s="1">
        <v>1</v>
      </c>
    </row>
    <row r="56" spans="1:20" x14ac:dyDescent="0.3">
      <c r="D56" s="1" t="s">
        <v>30</v>
      </c>
      <c r="E56" s="1"/>
      <c r="F56" s="1"/>
      <c r="G56" s="1"/>
    </row>
    <row r="57" spans="1:20" x14ac:dyDescent="0.3">
      <c r="B57" t="s">
        <v>31</v>
      </c>
      <c r="C57" t="s">
        <v>32</v>
      </c>
      <c r="D57" t="s">
        <v>33</v>
      </c>
      <c r="E57" t="s">
        <v>34</v>
      </c>
      <c r="F57" t="s">
        <v>35</v>
      </c>
      <c r="G57" t="s">
        <v>36</v>
      </c>
    </row>
    <row r="58" spans="1:20" x14ac:dyDescent="0.3">
      <c r="A58" t="s">
        <v>37</v>
      </c>
      <c r="B58">
        <v>2.0870000000000002</v>
      </c>
      <c r="C58">
        <v>2</v>
      </c>
      <c r="D58" s="1">
        <v>0.35199999999999998</v>
      </c>
      <c r="E58" s="1">
        <v>0.58299999999999996</v>
      </c>
      <c r="F58" s="1"/>
      <c r="G58" s="1"/>
    </row>
    <row r="59" spans="1:20" x14ac:dyDescent="0.3">
      <c r="A59" t="s">
        <v>38</v>
      </c>
      <c r="B59">
        <v>2.286</v>
      </c>
      <c r="C59">
        <v>2</v>
      </c>
      <c r="D59">
        <v>0.31900000000000001</v>
      </c>
      <c r="E59">
        <v>0.58299999999999996</v>
      </c>
    </row>
    <row r="60" spans="1:20" x14ac:dyDescent="0.3">
      <c r="A60" t="s">
        <v>39</v>
      </c>
      <c r="B60">
        <v>1.9670000000000001</v>
      </c>
      <c r="E60">
        <v>0.58299999999999996</v>
      </c>
    </row>
    <row r="61" spans="1:20" x14ac:dyDescent="0.3">
      <c r="A61" t="s">
        <v>40</v>
      </c>
      <c r="B61" t="s">
        <v>384</v>
      </c>
      <c r="C61">
        <v>1</v>
      </c>
      <c r="D61">
        <v>0.20899999999999999</v>
      </c>
      <c r="E61">
        <v>0.33300000000000002</v>
      </c>
      <c r="F61">
        <v>0.33300000000000002</v>
      </c>
      <c r="G61">
        <v>0.33300000000000002</v>
      </c>
    </row>
    <row r="62" spans="1:20" x14ac:dyDescent="0.3">
      <c r="A62" t="s">
        <v>41</v>
      </c>
      <c r="B62">
        <v>24</v>
      </c>
    </row>
    <row r="63" spans="1:20" x14ac:dyDescent="0.3">
      <c r="A63" t="s">
        <v>385</v>
      </c>
    </row>
    <row r="64" spans="1:20" x14ac:dyDescent="0.3">
      <c r="A64" t="s">
        <v>386</v>
      </c>
    </row>
    <row r="66" spans="1:7" x14ac:dyDescent="0.3">
      <c r="D66" t="s">
        <v>22</v>
      </c>
    </row>
    <row r="67" spans="1:7" x14ac:dyDescent="0.3">
      <c r="E67" t="s">
        <v>376</v>
      </c>
    </row>
    <row r="68" spans="1:7" x14ac:dyDescent="0.3">
      <c r="D68" t="s">
        <v>377</v>
      </c>
      <c r="E68" t="s">
        <v>378</v>
      </c>
      <c r="F68" t="s">
        <v>379</v>
      </c>
      <c r="G68" t="s">
        <v>11</v>
      </c>
    </row>
    <row r="69" spans="1:7" x14ac:dyDescent="0.3">
      <c r="A69" t="s">
        <v>102</v>
      </c>
      <c r="B69" t="s">
        <v>44</v>
      </c>
      <c r="C69" t="s">
        <v>26</v>
      </c>
      <c r="D69">
        <v>4</v>
      </c>
      <c r="E69">
        <v>4</v>
      </c>
      <c r="F69">
        <v>4</v>
      </c>
      <c r="G69">
        <v>12</v>
      </c>
    </row>
    <row r="70" spans="1:7" x14ac:dyDescent="0.3">
      <c r="C70" t="s">
        <v>380</v>
      </c>
      <c r="D70" s="1">
        <v>0.57099999999999995</v>
      </c>
      <c r="E70" s="1">
        <v>0.66700000000000004</v>
      </c>
      <c r="F70" s="1">
        <v>0.57099999999999995</v>
      </c>
      <c r="G70" s="1">
        <v>0.6</v>
      </c>
    </row>
    <row r="71" spans="1:7" x14ac:dyDescent="0.3">
      <c r="B71" t="s">
        <v>45</v>
      </c>
      <c r="C71" t="s">
        <v>26</v>
      </c>
      <c r="D71">
        <v>2</v>
      </c>
      <c r="E71">
        <v>1</v>
      </c>
      <c r="F71">
        <v>0</v>
      </c>
      <c r="G71">
        <v>3</v>
      </c>
    </row>
    <row r="72" spans="1:7" x14ac:dyDescent="0.3">
      <c r="C72" t="s">
        <v>380</v>
      </c>
      <c r="D72" s="1">
        <v>0.28599999999999998</v>
      </c>
      <c r="E72" s="1">
        <v>0.16700000000000001</v>
      </c>
      <c r="F72" s="1">
        <v>0</v>
      </c>
      <c r="G72" s="1">
        <v>0.15</v>
      </c>
    </row>
    <row r="73" spans="1:7" x14ac:dyDescent="0.3">
      <c r="B73" t="s">
        <v>46</v>
      </c>
      <c r="C73" t="s">
        <v>26</v>
      </c>
      <c r="D73">
        <v>1</v>
      </c>
      <c r="E73">
        <v>1</v>
      </c>
      <c r="F73">
        <v>3</v>
      </c>
      <c r="G73">
        <v>5</v>
      </c>
    </row>
    <row r="74" spans="1:7" x14ac:dyDescent="0.3">
      <c r="C74" t="s">
        <v>380</v>
      </c>
      <c r="D74" s="1">
        <v>0.14299999999999999</v>
      </c>
      <c r="E74" s="1">
        <v>0.16700000000000001</v>
      </c>
      <c r="F74" s="1">
        <v>0.42899999999999999</v>
      </c>
      <c r="G74" s="1">
        <v>0.25</v>
      </c>
    </row>
    <row r="75" spans="1:7" x14ac:dyDescent="0.3">
      <c r="A75" t="s">
        <v>11</v>
      </c>
      <c r="C75" t="s">
        <v>26</v>
      </c>
      <c r="D75">
        <v>7</v>
      </c>
      <c r="E75">
        <v>6</v>
      </c>
      <c r="F75">
        <v>7</v>
      </c>
      <c r="G75">
        <v>20</v>
      </c>
    </row>
    <row r="76" spans="1:7" x14ac:dyDescent="0.3">
      <c r="C76" t="s">
        <v>380</v>
      </c>
      <c r="D76" s="1">
        <v>1</v>
      </c>
      <c r="E76" s="1">
        <v>1</v>
      </c>
      <c r="F76" s="1">
        <v>1</v>
      </c>
      <c r="G76" s="1">
        <v>1</v>
      </c>
    </row>
    <row r="78" spans="1:7" x14ac:dyDescent="0.3">
      <c r="D78" s="1" t="s">
        <v>30</v>
      </c>
      <c r="E78" s="1"/>
      <c r="F78" s="1"/>
      <c r="G78" s="1"/>
    </row>
    <row r="79" spans="1:7" x14ac:dyDescent="0.3">
      <c r="B79" t="s">
        <v>31</v>
      </c>
      <c r="C79" t="s">
        <v>32</v>
      </c>
      <c r="D79" t="s">
        <v>33</v>
      </c>
      <c r="E79" t="s">
        <v>34</v>
      </c>
      <c r="F79" t="s">
        <v>35</v>
      </c>
      <c r="G79" t="s">
        <v>36</v>
      </c>
    </row>
    <row r="80" spans="1:7" x14ac:dyDescent="0.3">
      <c r="A80" t="s">
        <v>37</v>
      </c>
      <c r="B80">
        <v>3.3650000000000002</v>
      </c>
      <c r="C80">
        <v>4</v>
      </c>
      <c r="D80" s="1">
        <v>0.499</v>
      </c>
      <c r="E80" s="1">
        <v>0.55400000000000005</v>
      </c>
      <c r="F80" s="1"/>
      <c r="G80" s="1"/>
    </row>
    <row r="81" spans="1:7" x14ac:dyDescent="0.3">
      <c r="A81" t="s">
        <v>38</v>
      </c>
      <c r="B81">
        <v>4.1539999999999999</v>
      </c>
      <c r="C81">
        <v>4</v>
      </c>
      <c r="D81">
        <v>0.38600000000000001</v>
      </c>
      <c r="E81">
        <v>0.57899999999999996</v>
      </c>
    </row>
    <row r="82" spans="1:7" x14ac:dyDescent="0.3">
      <c r="A82" t="s">
        <v>39</v>
      </c>
      <c r="B82">
        <v>3.1789999999999998</v>
      </c>
      <c r="E82">
        <v>0.59399999999999997</v>
      </c>
    </row>
    <row r="83" spans="1:7" x14ac:dyDescent="0.3">
      <c r="A83" t="s">
        <v>40</v>
      </c>
      <c r="B83" t="s">
        <v>387</v>
      </c>
      <c r="C83">
        <v>1</v>
      </c>
      <c r="D83">
        <v>0.54100000000000004</v>
      </c>
      <c r="E83">
        <v>0.65200000000000002</v>
      </c>
      <c r="F83">
        <v>0.32600000000000001</v>
      </c>
      <c r="G83">
        <v>9.9000000000000005E-2</v>
      </c>
    </row>
    <row r="84" spans="1:7" x14ac:dyDescent="0.3">
      <c r="A84" t="s">
        <v>41</v>
      </c>
      <c r="B84">
        <v>20</v>
      </c>
    </row>
    <row r="85" spans="1:7" x14ac:dyDescent="0.3">
      <c r="A85" t="s">
        <v>388</v>
      </c>
    </row>
    <row r="86" spans="1:7" x14ac:dyDescent="0.3">
      <c r="A86" t="s">
        <v>389</v>
      </c>
    </row>
    <row r="88" spans="1:7" x14ac:dyDescent="0.3">
      <c r="D88" t="s">
        <v>22</v>
      </c>
    </row>
    <row r="89" spans="1:7" x14ac:dyDescent="0.3">
      <c r="E89" t="s">
        <v>376</v>
      </c>
    </row>
    <row r="90" spans="1:7" x14ac:dyDescent="0.3">
      <c r="D90" t="s">
        <v>377</v>
      </c>
      <c r="E90" t="s">
        <v>378</v>
      </c>
      <c r="F90" t="s">
        <v>379</v>
      </c>
      <c r="G90" t="s">
        <v>11</v>
      </c>
    </row>
    <row r="91" spans="1:7" x14ac:dyDescent="0.3">
      <c r="A91" t="s">
        <v>106</v>
      </c>
      <c r="B91" t="s">
        <v>50</v>
      </c>
      <c r="C91" t="s">
        <v>26</v>
      </c>
      <c r="D91">
        <v>0</v>
      </c>
      <c r="E91">
        <v>1</v>
      </c>
      <c r="F91">
        <v>2</v>
      </c>
      <c r="G91">
        <v>3</v>
      </c>
    </row>
    <row r="92" spans="1:7" x14ac:dyDescent="0.3">
      <c r="C92" t="s">
        <v>380</v>
      </c>
      <c r="D92" s="1">
        <v>0</v>
      </c>
      <c r="E92" s="1">
        <v>0.16700000000000001</v>
      </c>
      <c r="F92" s="1">
        <v>0.25</v>
      </c>
      <c r="G92" s="1">
        <v>0.125</v>
      </c>
    </row>
    <row r="93" spans="1:7" x14ac:dyDescent="0.3">
      <c r="B93" t="s">
        <v>51</v>
      </c>
      <c r="C93" t="s">
        <v>26</v>
      </c>
      <c r="D93">
        <v>3</v>
      </c>
      <c r="E93">
        <v>2</v>
      </c>
      <c r="F93">
        <v>1</v>
      </c>
      <c r="G93">
        <v>6</v>
      </c>
    </row>
    <row r="94" spans="1:7" x14ac:dyDescent="0.3">
      <c r="C94" t="s">
        <v>380</v>
      </c>
      <c r="D94" s="1">
        <v>0.3</v>
      </c>
      <c r="E94" s="1">
        <v>0.33300000000000002</v>
      </c>
      <c r="F94" s="1">
        <v>0.125</v>
      </c>
      <c r="G94" s="1">
        <v>0.25</v>
      </c>
    </row>
    <row r="95" spans="1:7" x14ac:dyDescent="0.3">
      <c r="B95" t="s">
        <v>52</v>
      </c>
      <c r="C95" t="s">
        <v>26</v>
      </c>
      <c r="D95">
        <v>6</v>
      </c>
      <c r="E95">
        <v>3</v>
      </c>
      <c r="F95">
        <v>3</v>
      </c>
      <c r="G95">
        <v>12</v>
      </c>
    </row>
    <row r="96" spans="1:7" x14ac:dyDescent="0.3">
      <c r="C96" t="s">
        <v>380</v>
      </c>
      <c r="D96" s="1">
        <v>0.6</v>
      </c>
      <c r="E96" s="1">
        <v>0.5</v>
      </c>
      <c r="F96" s="1">
        <v>0.375</v>
      </c>
      <c r="G96" s="1">
        <v>0.5</v>
      </c>
    </row>
    <row r="97" spans="1:7" x14ac:dyDescent="0.3">
      <c r="B97" t="s">
        <v>53</v>
      </c>
      <c r="C97" t="s">
        <v>26</v>
      </c>
      <c r="D97">
        <v>1</v>
      </c>
      <c r="E97">
        <v>0</v>
      </c>
      <c r="F97">
        <v>2</v>
      </c>
      <c r="G97">
        <v>3</v>
      </c>
    </row>
    <row r="98" spans="1:7" x14ac:dyDescent="0.3">
      <c r="C98" t="s">
        <v>380</v>
      </c>
      <c r="D98" s="1">
        <v>0.1</v>
      </c>
      <c r="E98" s="1">
        <v>0</v>
      </c>
      <c r="F98" s="1">
        <v>0.25</v>
      </c>
      <c r="G98" s="1">
        <v>0.125</v>
      </c>
    </row>
    <row r="99" spans="1:7" x14ac:dyDescent="0.3">
      <c r="A99" t="s">
        <v>11</v>
      </c>
      <c r="C99" t="s">
        <v>26</v>
      </c>
      <c r="D99">
        <v>10</v>
      </c>
      <c r="E99">
        <v>6</v>
      </c>
      <c r="F99">
        <v>8</v>
      </c>
      <c r="G99">
        <v>24</v>
      </c>
    </row>
    <row r="100" spans="1:7" x14ac:dyDescent="0.3">
      <c r="C100" t="s">
        <v>380</v>
      </c>
      <c r="D100" s="1">
        <v>1</v>
      </c>
      <c r="E100" s="1">
        <v>1</v>
      </c>
      <c r="F100" s="1">
        <v>1</v>
      </c>
      <c r="G100" s="1">
        <v>1</v>
      </c>
    </row>
    <row r="102" spans="1:7" x14ac:dyDescent="0.3">
      <c r="D102" s="1" t="s">
        <v>30</v>
      </c>
      <c r="E102" s="1"/>
      <c r="F102" s="1"/>
      <c r="G102" s="1"/>
    </row>
    <row r="103" spans="1:7" x14ac:dyDescent="0.3">
      <c r="B103" t="s">
        <v>31</v>
      </c>
      <c r="C103" t="s">
        <v>32</v>
      </c>
      <c r="D103" t="s">
        <v>33</v>
      </c>
      <c r="E103" t="s">
        <v>34</v>
      </c>
      <c r="F103" t="s">
        <v>35</v>
      </c>
      <c r="G103" t="s">
        <v>36</v>
      </c>
    </row>
    <row r="104" spans="1:7" x14ac:dyDescent="0.3">
      <c r="A104" t="s">
        <v>37</v>
      </c>
      <c r="B104">
        <v>5.35</v>
      </c>
      <c r="C104">
        <v>6</v>
      </c>
      <c r="D104" s="1">
        <v>0.5</v>
      </c>
      <c r="E104" s="1">
        <v>0.55900000000000005</v>
      </c>
      <c r="F104" s="1"/>
      <c r="G104" s="1"/>
    </row>
    <row r="105" spans="1:7" x14ac:dyDescent="0.3">
      <c r="A105" t="s">
        <v>38</v>
      </c>
      <c r="B105">
        <v>6.9939999999999998</v>
      </c>
      <c r="C105">
        <v>6</v>
      </c>
      <c r="D105">
        <v>0.32100000000000001</v>
      </c>
      <c r="E105">
        <v>0.54800000000000004</v>
      </c>
    </row>
    <row r="106" spans="1:7" x14ac:dyDescent="0.3">
      <c r="A106" t="s">
        <v>39</v>
      </c>
      <c r="B106">
        <v>5.2229999999999999</v>
      </c>
      <c r="E106">
        <v>0.58599999999999997</v>
      </c>
    </row>
    <row r="107" spans="1:7" x14ac:dyDescent="0.3">
      <c r="A107" t="s">
        <v>40</v>
      </c>
      <c r="B107" t="s">
        <v>390</v>
      </c>
      <c r="C107">
        <v>1</v>
      </c>
      <c r="D107">
        <v>0.63600000000000001</v>
      </c>
      <c r="E107">
        <v>0.69299999999999995</v>
      </c>
      <c r="F107">
        <v>0.37</v>
      </c>
      <c r="G107">
        <v>9.5000000000000001E-2</v>
      </c>
    </row>
    <row r="108" spans="1:7" x14ac:dyDescent="0.3">
      <c r="A108" t="s">
        <v>41</v>
      </c>
      <c r="B108">
        <v>24</v>
      </c>
    </row>
    <row r="109" spans="1:7" x14ac:dyDescent="0.3">
      <c r="A109" t="s">
        <v>391</v>
      </c>
    </row>
    <row r="110" spans="1:7" x14ac:dyDescent="0.3">
      <c r="A110" t="s">
        <v>392</v>
      </c>
    </row>
    <row r="112" spans="1:7" x14ac:dyDescent="0.3">
      <c r="D112" t="s">
        <v>22</v>
      </c>
    </row>
    <row r="113" spans="1:7" x14ac:dyDescent="0.3">
      <c r="E113" t="s">
        <v>376</v>
      </c>
    </row>
    <row r="114" spans="1:7" x14ac:dyDescent="0.3">
      <c r="D114" t="s">
        <v>377</v>
      </c>
      <c r="E114" t="s">
        <v>378</v>
      </c>
      <c r="F114" t="s">
        <v>379</v>
      </c>
      <c r="G114" t="s">
        <v>11</v>
      </c>
    </row>
    <row r="115" spans="1:7" x14ac:dyDescent="0.3">
      <c r="A115" t="s">
        <v>48</v>
      </c>
      <c r="B115" t="s">
        <v>47</v>
      </c>
      <c r="C115" t="s">
        <v>26</v>
      </c>
      <c r="D115">
        <v>6</v>
      </c>
      <c r="E115">
        <v>4</v>
      </c>
      <c r="F115">
        <v>5</v>
      </c>
      <c r="G115">
        <v>15</v>
      </c>
    </row>
    <row r="116" spans="1:7" x14ac:dyDescent="0.3">
      <c r="C116" t="s">
        <v>380</v>
      </c>
      <c r="D116" s="1">
        <v>0.6</v>
      </c>
      <c r="E116" s="1">
        <v>0.66700000000000004</v>
      </c>
      <c r="F116" s="1">
        <v>0.625</v>
      </c>
      <c r="G116" s="1">
        <v>0.625</v>
      </c>
    </row>
    <row r="117" spans="1:7" x14ac:dyDescent="0.3">
      <c r="B117" t="s">
        <v>110</v>
      </c>
      <c r="C117" t="s">
        <v>26</v>
      </c>
      <c r="D117">
        <v>4</v>
      </c>
      <c r="E117">
        <v>2</v>
      </c>
      <c r="F117">
        <v>2</v>
      </c>
      <c r="G117">
        <v>8</v>
      </c>
    </row>
    <row r="118" spans="1:7" x14ac:dyDescent="0.3">
      <c r="C118" t="s">
        <v>380</v>
      </c>
      <c r="D118" s="1">
        <v>0.4</v>
      </c>
      <c r="E118" s="1">
        <v>0.33300000000000002</v>
      </c>
      <c r="F118" s="1">
        <v>0.25</v>
      </c>
      <c r="G118" s="1">
        <v>0.33300000000000002</v>
      </c>
    </row>
    <row r="119" spans="1:7" x14ac:dyDescent="0.3">
      <c r="B119" t="s">
        <v>49</v>
      </c>
      <c r="C119" t="s">
        <v>26</v>
      </c>
      <c r="D119">
        <v>0</v>
      </c>
      <c r="E119">
        <v>0</v>
      </c>
      <c r="F119">
        <v>1</v>
      </c>
      <c r="G119">
        <v>1</v>
      </c>
    </row>
    <row r="120" spans="1:7" x14ac:dyDescent="0.3">
      <c r="C120" t="s">
        <v>380</v>
      </c>
      <c r="D120" s="1">
        <v>0</v>
      </c>
      <c r="E120" s="1">
        <v>0</v>
      </c>
      <c r="F120" s="1">
        <v>0.125</v>
      </c>
      <c r="G120" s="1">
        <v>4.2000000000000003E-2</v>
      </c>
    </row>
    <row r="121" spans="1:7" x14ac:dyDescent="0.3">
      <c r="A121" t="s">
        <v>11</v>
      </c>
      <c r="C121" t="s">
        <v>26</v>
      </c>
      <c r="D121">
        <v>10</v>
      </c>
      <c r="E121">
        <v>6</v>
      </c>
      <c r="F121">
        <v>8</v>
      </c>
      <c r="G121">
        <v>24</v>
      </c>
    </row>
    <row r="122" spans="1:7" x14ac:dyDescent="0.3">
      <c r="C122" t="s">
        <v>380</v>
      </c>
      <c r="D122" s="1">
        <v>1</v>
      </c>
      <c r="E122" s="1">
        <v>1</v>
      </c>
      <c r="F122" s="1">
        <v>1</v>
      </c>
      <c r="G122" s="1">
        <v>1</v>
      </c>
    </row>
    <row r="124" spans="1:7" x14ac:dyDescent="0.3">
      <c r="D124" s="1" t="s">
        <v>30</v>
      </c>
      <c r="E124" s="1"/>
      <c r="F124" s="1"/>
      <c r="G124" s="1"/>
    </row>
    <row r="125" spans="1:7" x14ac:dyDescent="0.3">
      <c r="B125" t="s">
        <v>31</v>
      </c>
      <c r="C125" t="s">
        <v>32</v>
      </c>
      <c r="D125" t="s">
        <v>33</v>
      </c>
      <c r="E125" t="s">
        <v>34</v>
      </c>
      <c r="F125" t="s">
        <v>35</v>
      </c>
      <c r="G125" t="s">
        <v>36</v>
      </c>
    </row>
    <row r="126" spans="1:7" x14ac:dyDescent="0.3">
      <c r="A126" t="s">
        <v>37</v>
      </c>
      <c r="B126">
        <v>2.327</v>
      </c>
      <c r="C126">
        <v>4</v>
      </c>
      <c r="D126" s="1">
        <v>0.67600000000000005</v>
      </c>
      <c r="E126" s="1">
        <v>0.89500000000000002</v>
      </c>
      <c r="F126" s="1"/>
      <c r="G126" s="1"/>
    </row>
    <row r="127" spans="1:7" x14ac:dyDescent="0.3">
      <c r="A127" t="s">
        <v>38</v>
      </c>
      <c r="B127">
        <v>2.532</v>
      </c>
      <c r="C127">
        <v>4</v>
      </c>
      <c r="D127">
        <v>0.63900000000000001</v>
      </c>
      <c r="E127">
        <v>0.94</v>
      </c>
    </row>
    <row r="128" spans="1:7" x14ac:dyDescent="0.3">
      <c r="A128" t="s">
        <v>39</v>
      </c>
      <c r="B128">
        <v>2.3540000000000001</v>
      </c>
      <c r="D128" s="1"/>
      <c r="E128" s="1">
        <v>0.94</v>
      </c>
      <c r="F128" s="1"/>
      <c r="G128" s="1"/>
    </row>
    <row r="129" spans="1:7" x14ac:dyDescent="0.3">
      <c r="A129" t="s">
        <v>40</v>
      </c>
      <c r="B129" t="s">
        <v>393</v>
      </c>
      <c r="C129">
        <v>1</v>
      </c>
      <c r="D129">
        <v>0.73499999999999999</v>
      </c>
      <c r="E129">
        <v>0.84499999999999997</v>
      </c>
      <c r="F129">
        <v>0.44500000000000001</v>
      </c>
      <c r="G129">
        <v>0.14699999999999999</v>
      </c>
    </row>
    <row r="130" spans="1:7" x14ac:dyDescent="0.3">
      <c r="A130" t="s">
        <v>41</v>
      </c>
      <c r="B130">
        <v>24</v>
      </c>
    </row>
    <row r="131" spans="1:7" x14ac:dyDescent="0.3">
      <c r="A131" t="s">
        <v>394</v>
      </c>
    </row>
    <row r="132" spans="1:7" x14ac:dyDescent="0.3">
      <c r="A132" t="s">
        <v>395</v>
      </c>
    </row>
    <row r="134" spans="1:7" x14ac:dyDescent="0.3">
      <c r="D134" t="s">
        <v>22</v>
      </c>
    </row>
    <row r="135" spans="1:7" x14ac:dyDescent="0.3">
      <c r="E135" t="s">
        <v>376</v>
      </c>
    </row>
    <row r="136" spans="1:7" x14ac:dyDescent="0.3">
      <c r="D136" t="s">
        <v>377</v>
      </c>
      <c r="E136" t="s">
        <v>378</v>
      </c>
      <c r="F136" t="s">
        <v>379</v>
      </c>
      <c r="G136" t="s">
        <v>11</v>
      </c>
    </row>
    <row r="137" spans="1:7" x14ac:dyDescent="0.3">
      <c r="A137" t="s">
        <v>113</v>
      </c>
      <c r="B137" t="s">
        <v>42</v>
      </c>
      <c r="C137" t="s">
        <v>26</v>
      </c>
      <c r="D137">
        <v>5</v>
      </c>
      <c r="E137">
        <v>4</v>
      </c>
      <c r="F137">
        <v>5</v>
      </c>
      <c r="G137">
        <v>14</v>
      </c>
    </row>
    <row r="138" spans="1:7" x14ac:dyDescent="0.3">
      <c r="C138" t="s">
        <v>380</v>
      </c>
      <c r="D138" s="1">
        <v>0.5</v>
      </c>
      <c r="E138" s="1">
        <v>0.66700000000000004</v>
      </c>
      <c r="F138" s="1">
        <v>0.625</v>
      </c>
      <c r="G138" s="1">
        <v>0.58299999999999996</v>
      </c>
    </row>
    <row r="139" spans="1:7" x14ac:dyDescent="0.3">
      <c r="B139" t="s">
        <v>47</v>
      </c>
      <c r="C139" t="s">
        <v>26</v>
      </c>
      <c r="D139">
        <v>5</v>
      </c>
      <c r="E139">
        <v>2</v>
      </c>
      <c r="F139">
        <v>3</v>
      </c>
      <c r="G139">
        <v>10</v>
      </c>
    </row>
    <row r="140" spans="1:7" x14ac:dyDescent="0.3">
      <c r="C140" t="s">
        <v>380</v>
      </c>
      <c r="D140" s="1">
        <v>0.5</v>
      </c>
      <c r="E140" s="1">
        <v>0.33300000000000002</v>
      </c>
      <c r="F140" s="1">
        <v>0.375</v>
      </c>
      <c r="G140" s="1">
        <v>0.41699999999999998</v>
      </c>
    </row>
    <row r="141" spans="1:7" x14ac:dyDescent="0.3">
      <c r="A141" t="s">
        <v>11</v>
      </c>
      <c r="C141" t="s">
        <v>26</v>
      </c>
      <c r="D141">
        <v>10</v>
      </c>
      <c r="E141">
        <v>6</v>
      </c>
      <c r="F141">
        <v>8</v>
      </c>
      <c r="G141">
        <v>24</v>
      </c>
    </row>
    <row r="142" spans="1:7" x14ac:dyDescent="0.3">
      <c r="C142" t="s">
        <v>380</v>
      </c>
      <c r="D142" s="1">
        <v>1</v>
      </c>
      <c r="E142" s="1">
        <v>1</v>
      </c>
      <c r="F142" s="1">
        <v>1</v>
      </c>
      <c r="G142" s="1">
        <v>1</v>
      </c>
    </row>
    <row r="144" spans="1:7" x14ac:dyDescent="0.3">
      <c r="D144" s="1" t="s">
        <v>30</v>
      </c>
      <c r="E144" s="1"/>
      <c r="F144" s="1"/>
      <c r="G144" s="1"/>
    </row>
    <row r="145" spans="1:7" x14ac:dyDescent="0.3">
      <c r="B145" t="s">
        <v>31</v>
      </c>
      <c r="C145" t="s">
        <v>32</v>
      </c>
      <c r="D145" t="s">
        <v>33</v>
      </c>
      <c r="E145" t="s">
        <v>34</v>
      </c>
      <c r="F145" t="s">
        <v>35</v>
      </c>
      <c r="G145" t="s">
        <v>36</v>
      </c>
    </row>
    <row r="146" spans="1:7" x14ac:dyDescent="0.3">
      <c r="A146" t="s">
        <v>37</v>
      </c>
      <c r="B146">
        <v>0.51400000000000001</v>
      </c>
      <c r="C146">
        <v>2</v>
      </c>
      <c r="D146" s="1">
        <v>0.77300000000000002</v>
      </c>
      <c r="E146" s="1">
        <v>0.76800000000000002</v>
      </c>
      <c r="F146" s="1"/>
      <c r="G146" s="1"/>
    </row>
    <row r="147" spans="1:7" x14ac:dyDescent="0.3">
      <c r="A147" t="s">
        <v>38</v>
      </c>
      <c r="B147">
        <v>0.51500000000000001</v>
      </c>
      <c r="C147">
        <v>2</v>
      </c>
      <c r="D147">
        <v>0.77300000000000002</v>
      </c>
      <c r="E147">
        <v>0.76800000000000002</v>
      </c>
    </row>
    <row r="148" spans="1:7" x14ac:dyDescent="0.3">
      <c r="A148" t="s">
        <v>39</v>
      </c>
      <c r="B148">
        <v>0.61</v>
      </c>
      <c r="D148" s="1"/>
      <c r="E148" s="1">
        <v>0.76800000000000002</v>
      </c>
      <c r="F148" s="1"/>
      <c r="G148" s="1"/>
    </row>
    <row r="149" spans="1:7" x14ac:dyDescent="0.3">
      <c r="A149" t="s">
        <v>40</v>
      </c>
      <c r="B149" t="s">
        <v>396</v>
      </c>
      <c r="C149">
        <v>1</v>
      </c>
      <c r="D149">
        <v>0.58299999999999996</v>
      </c>
      <c r="E149">
        <v>0.64400000000000002</v>
      </c>
      <c r="F149">
        <v>0.378</v>
      </c>
      <c r="G149">
        <v>0.161</v>
      </c>
    </row>
    <row r="150" spans="1:7" x14ac:dyDescent="0.3">
      <c r="A150" t="s">
        <v>41</v>
      </c>
      <c r="B150">
        <v>24</v>
      </c>
      <c r="D150" s="1"/>
      <c r="E150" s="1"/>
      <c r="F150" s="1"/>
      <c r="G150" s="1"/>
    </row>
    <row r="151" spans="1:7" x14ac:dyDescent="0.3">
      <c r="A151" t="s">
        <v>397</v>
      </c>
    </row>
    <row r="152" spans="1:7" x14ac:dyDescent="0.3">
      <c r="A152" t="s">
        <v>398</v>
      </c>
    </row>
    <row r="154" spans="1:7" x14ac:dyDescent="0.3">
      <c r="D154" t="s">
        <v>22</v>
      </c>
    </row>
    <row r="155" spans="1:7" x14ac:dyDescent="0.3">
      <c r="E155" t="s">
        <v>376</v>
      </c>
    </row>
    <row r="156" spans="1:7" x14ac:dyDescent="0.3">
      <c r="D156" t="s">
        <v>377</v>
      </c>
      <c r="E156" t="s">
        <v>378</v>
      </c>
      <c r="F156" t="s">
        <v>379</v>
      </c>
      <c r="G156" t="s">
        <v>11</v>
      </c>
    </row>
    <row r="157" spans="1:7" x14ac:dyDescent="0.3">
      <c r="A157" t="s">
        <v>117</v>
      </c>
      <c r="B157" t="s">
        <v>63</v>
      </c>
      <c r="C157" t="s">
        <v>26</v>
      </c>
      <c r="D157">
        <v>8</v>
      </c>
      <c r="E157">
        <v>1</v>
      </c>
      <c r="F157">
        <v>2</v>
      </c>
      <c r="G157">
        <v>11</v>
      </c>
    </row>
    <row r="158" spans="1:7" x14ac:dyDescent="0.3">
      <c r="C158" t="s">
        <v>380</v>
      </c>
      <c r="D158" s="1">
        <v>0.8</v>
      </c>
      <c r="E158" s="1">
        <v>0.16700000000000001</v>
      </c>
      <c r="F158" s="1">
        <v>0.28599999999999998</v>
      </c>
      <c r="G158" s="1">
        <v>0.47799999999999998</v>
      </c>
    </row>
    <row r="159" spans="1:7" x14ac:dyDescent="0.3">
      <c r="B159" t="s">
        <v>64</v>
      </c>
      <c r="C159" t="s">
        <v>26</v>
      </c>
      <c r="D159">
        <v>2</v>
      </c>
      <c r="E159">
        <v>5</v>
      </c>
      <c r="F159">
        <v>4</v>
      </c>
      <c r="G159">
        <v>11</v>
      </c>
    </row>
    <row r="160" spans="1:7" x14ac:dyDescent="0.3">
      <c r="C160" t="s">
        <v>380</v>
      </c>
      <c r="D160" s="1">
        <v>0.2</v>
      </c>
      <c r="E160" s="1">
        <v>0.83299999999999996</v>
      </c>
      <c r="F160" s="1">
        <v>0.57099999999999995</v>
      </c>
      <c r="G160" s="1">
        <v>0.47799999999999998</v>
      </c>
    </row>
    <row r="161" spans="1:7" x14ac:dyDescent="0.3">
      <c r="B161" t="s">
        <v>44</v>
      </c>
      <c r="C161" t="s">
        <v>26</v>
      </c>
      <c r="D161">
        <v>0</v>
      </c>
      <c r="E161">
        <v>0</v>
      </c>
      <c r="F161">
        <v>1</v>
      </c>
      <c r="G161">
        <v>1</v>
      </c>
    </row>
    <row r="162" spans="1:7" x14ac:dyDescent="0.3">
      <c r="C162" t="s">
        <v>380</v>
      </c>
      <c r="D162" s="1">
        <v>0</v>
      </c>
      <c r="E162" s="1">
        <v>0</v>
      </c>
      <c r="F162" s="1">
        <v>0.14299999999999999</v>
      </c>
      <c r="G162" s="1">
        <v>4.2999999999999997E-2</v>
      </c>
    </row>
    <row r="163" spans="1:7" x14ac:dyDescent="0.3">
      <c r="A163" t="s">
        <v>11</v>
      </c>
      <c r="C163" t="s">
        <v>26</v>
      </c>
      <c r="D163">
        <v>10</v>
      </c>
      <c r="E163">
        <v>6</v>
      </c>
      <c r="F163">
        <v>7</v>
      </c>
      <c r="G163">
        <v>23</v>
      </c>
    </row>
    <row r="164" spans="1:7" x14ac:dyDescent="0.3">
      <c r="C164" t="s">
        <v>380</v>
      </c>
      <c r="D164" s="1">
        <v>1</v>
      </c>
      <c r="E164" s="1">
        <v>1</v>
      </c>
      <c r="F164" s="1">
        <v>1</v>
      </c>
      <c r="G164" s="1">
        <v>1</v>
      </c>
    </row>
    <row r="166" spans="1:7" x14ac:dyDescent="0.3">
      <c r="D166" s="1" t="s">
        <v>30</v>
      </c>
      <c r="E166" s="1"/>
      <c r="F166" s="1"/>
      <c r="G166" s="1"/>
    </row>
    <row r="167" spans="1:7" x14ac:dyDescent="0.3">
      <c r="B167" t="s">
        <v>31</v>
      </c>
      <c r="C167" t="s">
        <v>32</v>
      </c>
      <c r="D167" t="s">
        <v>33</v>
      </c>
      <c r="E167" t="s">
        <v>34</v>
      </c>
      <c r="F167" t="s">
        <v>35</v>
      </c>
      <c r="G167" t="s">
        <v>36</v>
      </c>
    </row>
    <row r="168" spans="1:7" x14ac:dyDescent="0.3">
      <c r="A168" t="s">
        <v>37</v>
      </c>
      <c r="B168">
        <v>9.5389999999999997</v>
      </c>
      <c r="C168">
        <v>4</v>
      </c>
      <c r="D168" s="1">
        <v>4.9000000000000002E-2</v>
      </c>
      <c r="E168" s="1">
        <v>0.03</v>
      </c>
      <c r="F168" s="1"/>
      <c r="G168" s="1"/>
    </row>
    <row r="169" spans="1:7" x14ac:dyDescent="0.3">
      <c r="A169" t="s">
        <v>38</v>
      </c>
      <c r="B169">
        <v>9.9309999999999992</v>
      </c>
      <c r="C169">
        <v>4</v>
      </c>
      <c r="D169">
        <v>4.2000000000000003E-2</v>
      </c>
      <c r="E169">
        <v>0.04</v>
      </c>
    </row>
    <row r="170" spans="1:7" x14ac:dyDescent="0.3">
      <c r="A170" t="s">
        <v>39</v>
      </c>
      <c r="B170">
        <v>8.76</v>
      </c>
      <c r="D170" s="1"/>
      <c r="E170" s="1">
        <v>0.04</v>
      </c>
      <c r="F170" s="1"/>
      <c r="G170" s="1"/>
    </row>
    <row r="171" spans="1:7" x14ac:dyDescent="0.3">
      <c r="A171" t="s">
        <v>40</v>
      </c>
      <c r="B171" t="s">
        <v>399</v>
      </c>
      <c r="C171">
        <v>1</v>
      </c>
      <c r="D171">
        <v>1.7999999999999999E-2</v>
      </c>
      <c r="E171">
        <v>1.9E-2</v>
      </c>
      <c r="F171">
        <v>1.4E-2</v>
      </c>
      <c r="G171">
        <v>0.01</v>
      </c>
    </row>
    <row r="172" spans="1:7" x14ac:dyDescent="0.3">
      <c r="A172" t="s">
        <v>41</v>
      </c>
      <c r="B172">
        <v>23</v>
      </c>
      <c r="D172" s="1"/>
      <c r="E172" s="1"/>
      <c r="F172" s="1"/>
      <c r="G172" s="1"/>
    </row>
    <row r="173" spans="1:7" x14ac:dyDescent="0.3">
      <c r="A173" t="s">
        <v>400</v>
      </c>
    </row>
    <row r="174" spans="1:7" x14ac:dyDescent="0.3">
      <c r="A174" t="s">
        <v>401</v>
      </c>
    </row>
    <row r="176" spans="1:7" x14ac:dyDescent="0.3">
      <c r="D176" t="s">
        <v>22</v>
      </c>
    </row>
    <row r="177" spans="1:7" x14ac:dyDescent="0.3">
      <c r="E177" t="s">
        <v>376</v>
      </c>
    </row>
    <row r="178" spans="1:7" x14ac:dyDescent="0.3">
      <c r="D178" t="s">
        <v>377</v>
      </c>
      <c r="E178" t="s">
        <v>378</v>
      </c>
      <c r="F178" t="s">
        <v>379</v>
      </c>
      <c r="G178" t="s">
        <v>11</v>
      </c>
    </row>
    <row r="179" spans="1:7" x14ac:dyDescent="0.3">
      <c r="A179" t="s">
        <v>60</v>
      </c>
      <c r="B179" t="s">
        <v>61</v>
      </c>
      <c r="C179" t="s">
        <v>26</v>
      </c>
      <c r="D179">
        <v>7</v>
      </c>
      <c r="E179">
        <v>4</v>
      </c>
      <c r="F179">
        <v>4</v>
      </c>
      <c r="G179">
        <v>15</v>
      </c>
    </row>
    <row r="180" spans="1:7" x14ac:dyDescent="0.3">
      <c r="C180" t="s">
        <v>380</v>
      </c>
      <c r="D180" s="1">
        <v>0.7</v>
      </c>
      <c r="E180" s="1">
        <v>0.66700000000000004</v>
      </c>
      <c r="F180" s="1">
        <v>0.5</v>
      </c>
      <c r="G180" s="1">
        <v>0.625</v>
      </c>
    </row>
    <row r="181" spans="1:7" x14ac:dyDescent="0.3">
      <c r="B181" t="s">
        <v>62</v>
      </c>
      <c r="C181" t="s">
        <v>26</v>
      </c>
      <c r="D181">
        <v>3</v>
      </c>
      <c r="E181">
        <v>2</v>
      </c>
      <c r="F181">
        <v>4</v>
      </c>
      <c r="G181">
        <v>9</v>
      </c>
    </row>
    <row r="182" spans="1:7" x14ac:dyDescent="0.3">
      <c r="C182" t="s">
        <v>380</v>
      </c>
      <c r="D182" s="1">
        <v>0.3</v>
      </c>
      <c r="E182" s="1">
        <v>0.33300000000000002</v>
      </c>
      <c r="F182" s="1">
        <v>0.5</v>
      </c>
      <c r="G182" s="1">
        <v>0.375</v>
      </c>
    </row>
    <row r="183" spans="1:7" x14ac:dyDescent="0.3">
      <c r="A183" t="s">
        <v>11</v>
      </c>
      <c r="C183" t="s">
        <v>26</v>
      </c>
      <c r="D183">
        <v>10</v>
      </c>
      <c r="E183">
        <v>6</v>
      </c>
      <c r="F183">
        <v>8</v>
      </c>
      <c r="G183">
        <v>24</v>
      </c>
    </row>
    <row r="184" spans="1:7" x14ac:dyDescent="0.3">
      <c r="C184" t="s">
        <v>380</v>
      </c>
      <c r="D184" s="1">
        <v>1</v>
      </c>
      <c r="E184" s="1">
        <v>1</v>
      </c>
      <c r="F184" s="1">
        <v>1</v>
      </c>
      <c r="G184" s="1">
        <v>1</v>
      </c>
    </row>
    <row r="186" spans="1:7" x14ac:dyDescent="0.3">
      <c r="D186" t="s">
        <v>30</v>
      </c>
    </row>
    <row r="187" spans="1:7" x14ac:dyDescent="0.3">
      <c r="B187" t="s">
        <v>31</v>
      </c>
      <c r="C187" t="s">
        <v>32</v>
      </c>
      <c r="D187" t="s">
        <v>33</v>
      </c>
      <c r="E187" t="s">
        <v>34</v>
      </c>
      <c r="F187" t="s">
        <v>35</v>
      </c>
      <c r="G187" t="s">
        <v>36</v>
      </c>
    </row>
    <row r="188" spans="1:7" x14ac:dyDescent="0.3">
      <c r="A188" t="s">
        <v>37</v>
      </c>
      <c r="B188">
        <v>0.81799999999999995</v>
      </c>
      <c r="C188">
        <v>2</v>
      </c>
      <c r="D188" s="1">
        <v>0.66400000000000003</v>
      </c>
      <c r="E188" s="1">
        <v>0.76200000000000001</v>
      </c>
      <c r="F188" s="1"/>
      <c r="G188" s="1"/>
    </row>
    <row r="189" spans="1:7" x14ac:dyDescent="0.3">
      <c r="A189" t="s">
        <v>38</v>
      </c>
      <c r="B189">
        <v>0.80900000000000005</v>
      </c>
      <c r="C189">
        <v>2</v>
      </c>
      <c r="D189">
        <v>0.66700000000000004</v>
      </c>
      <c r="E189">
        <v>0.76200000000000001</v>
      </c>
    </row>
    <row r="190" spans="1:7" x14ac:dyDescent="0.3">
      <c r="A190" t="s">
        <v>39</v>
      </c>
      <c r="B190">
        <v>0.90900000000000003</v>
      </c>
      <c r="D190" s="1"/>
      <c r="E190" s="1">
        <v>0.76200000000000001</v>
      </c>
      <c r="F190" s="1"/>
      <c r="G190" s="1"/>
    </row>
    <row r="191" spans="1:7" x14ac:dyDescent="0.3">
      <c r="A191" t="s">
        <v>40</v>
      </c>
      <c r="B191" t="s">
        <v>402</v>
      </c>
      <c r="C191">
        <v>1</v>
      </c>
      <c r="D191">
        <v>0.40200000000000002</v>
      </c>
      <c r="E191">
        <v>0.47799999999999998</v>
      </c>
      <c r="F191">
        <v>0.27500000000000002</v>
      </c>
      <c r="G191">
        <v>0.13400000000000001</v>
      </c>
    </row>
    <row r="192" spans="1:7" x14ac:dyDescent="0.3">
      <c r="A192" t="s">
        <v>41</v>
      </c>
      <c r="B192">
        <v>24</v>
      </c>
      <c r="D192" s="1"/>
      <c r="E192" s="1"/>
      <c r="F192" s="1"/>
      <c r="G192" s="1"/>
    </row>
    <row r="193" spans="1:7" x14ac:dyDescent="0.3">
      <c r="A193" t="s">
        <v>403</v>
      </c>
    </row>
    <row r="194" spans="1:7" x14ac:dyDescent="0.3">
      <c r="A194" t="s">
        <v>404</v>
      </c>
      <c r="D194" s="1"/>
      <c r="E194" s="1"/>
      <c r="F194" s="1"/>
      <c r="G194" s="1"/>
    </row>
    <row r="196" spans="1:7" x14ac:dyDescent="0.3">
      <c r="D196" t="s">
        <v>22</v>
      </c>
    </row>
    <row r="197" spans="1:7" x14ac:dyDescent="0.3">
      <c r="E197" t="s">
        <v>376</v>
      </c>
    </row>
    <row r="198" spans="1:7" x14ac:dyDescent="0.3">
      <c r="D198" t="s">
        <v>377</v>
      </c>
      <c r="E198" t="s">
        <v>378</v>
      </c>
      <c r="F198" t="s">
        <v>379</v>
      </c>
      <c r="G198" t="s">
        <v>11</v>
      </c>
    </row>
    <row r="199" spans="1:7" x14ac:dyDescent="0.3">
      <c r="A199" t="s">
        <v>124</v>
      </c>
      <c r="B199" t="s">
        <v>54</v>
      </c>
      <c r="C199" t="s">
        <v>26</v>
      </c>
      <c r="D199">
        <v>9</v>
      </c>
      <c r="E199">
        <v>6</v>
      </c>
      <c r="F199">
        <v>7</v>
      </c>
      <c r="G199">
        <v>22</v>
      </c>
    </row>
    <row r="200" spans="1:7" x14ac:dyDescent="0.3">
      <c r="C200" t="s">
        <v>380</v>
      </c>
      <c r="D200" s="1">
        <v>0.9</v>
      </c>
      <c r="E200" s="1">
        <v>1</v>
      </c>
      <c r="F200" s="1">
        <v>0.875</v>
      </c>
      <c r="G200" s="1">
        <v>0.91700000000000004</v>
      </c>
    </row>
    <row r="201" spans="1:7" x14ac:dyDescent="0.3">
      <c r="B201" t="s">
        <v>125</v>
      </c>
      <c r="C201" t="s">
        <v>26</v>
      </c>
      <c r="D201">
        <v>1</v>
      </c>
      <c r="E201">
        <v>0</v>
      </c>
      <c r="F201">
        <v>1</v>
      </c>
      <c r="G201">
        <v>2</v>
      </c>
    </row>
    <row r="202" spans="1:7" x14ac:dyDescent="0.3">
      <c r="C202" t="s">
        <v>380</v>
      </c>
      <c r="D202" s="1">
        <v>0.1</v>
      </c>
      <c r="E202" s="1">
        <v>0</v>
      </c>
      <c r="F202" s="1">
        <v>0.125</v>
      </c>
      <c r="G202" s="1">
        <v>8.3000000000000004E-2</v>
      </c>
    </row>
    <row r="203" spans="1:7" x14ac:dyDescent="0.3">
      <c r="A203" t="s">
        <v>11</v>
      </c>
      <c r="C203" t="s">
        <v>26</v>
      </c>
      <c r="D203">
        <v>10</v>
      </c>
      <c r="E203">
        <v>6</v>
      </c>
      <c r="F203">
        <v>8</v>
      </c>
      <c r="G203">
        <v>24</v>
      </c>
    </row>
    <row r="204" spans="1:7" x14ac:dyDescent="0.3">
      <c r="C204" t="s">
        <v>380</v>
      </c>
      <c r="D204" s="1">
        <v>1</v>
      </c>
      <c r="E204" s="1">
        <v>1</v>
      </c>
      <c r="F204" s="1">
        <v>1</v>
      </c>
      <c r="G204" s="1">
        <v>1</v>
      </c>
    </row>
    <row r="206" spans="1:7" x14ac:dyDescent="0.3">
      <c r="D206" t="s">
        <v>30</v>
      </c>
    </row>
    <row r="207" spans="1:7" x14ac:dyDescent="0.3">
      <c r="B207" t="s">
        <v>31</v>
      </c>
      <c r="C207" t="s">
        <v>32</v>
      </c>
      <c r="D207" t="s">
        <v>33</v>
      </c>
      <c r="E207" t="s">
        <v>34</v>
      </c>
      <c r="F207" t="s">
        <v>35</v>
      </c>
      <c r="G207" t="s">
        <v>36</v>
      </c>
    </row>
    <row r="208" spans="1:7" x14ac:dyDescent="0.3">
      <c r="A208" t="s">
        <v>37</v>
      </c>
      <c r="B208">
        <v>0.76400000000000001</v>
      </c>
      <c r="C208">
        <v>2</v>
      </c>
      <c r="D208">
        <v>0.68300000000000005</v>
      </c>
      <c r="E208">
        <v>1</v>
      </c>
    </row>
    <row r="209" spans="1:7" x14ac:dyDescent="0.3">
      <c r="A209" t="s">
        <v>38</v>
      </c>
      <c r="B209">
        <v>1.238</v>
      </c>
      <c r="C209">
        <v>2</v>
      </c>
      <c r="D209">
        <v>0.53800000000000003</v>
      </c>
      <c r="E209">
        <v>1</v>
      </c>
    </row>
    <row r="210" spans="1:7" x14ac:dyDescent="0.3">
      <c r="A210" t="s">
        <v>39</v>
      </c>
      <c r="B210">
        <v>0.94899999999999995</v>
      </c>
      <c r="D210" s="1"/>
      <c r="E210" s="1">
        <v>1</v>
      </c>
      <c r="F210" s="1"/>
      <c r="G210" s="1"/>
    </row>
    <row r="211" spans="1:7" x14ac:dyDescent="0.3">
      <c r="A211" t="s">
        <v>40</v>
      </c>
      <c r="B211" t="s">
        <v>405</v>
      </c>
      <c r="C211">
        <v>1</v>
      </c>
      <c r="D211">
        <v>0.88900000000000001</v>
      </c>
      <c r="E211">
        <v>1</v>
      </c>
      <c r="F211">
        <v>0.62</v>
      </c>
      <c r="G211">
        <v>0.34399999999999997</v>
      </c>
    </row>
    <row r="212" spans="1:7" x14ac:dyDescent="0.3">
      <c r="A212" t="s">
        <v>41</v>
      </c>
      <c r="B212">
        <v>24</v>
      </c>
      <c r="D212" s="1"/>
      <c r="E212" s="1"/>
      <c r="F212" s="1"/>
      <c r="G212" s="1"/>
    </row>
    <row r="213" spans="1:7" x14ac:dyDescent="0.3">
      <c r="A213" t="s">
        <v>406</v>
      </c>
    </row>
    <row r="214" spans="1:7" x14ac:dyDescent="0.3">
      <c r="A214" t="s">
        <v>407</v>
      </c>
      <c r="D214" s="1"/>
      <c r="E214" s="1"/>
      <c r="F214" s="1"/>
      <c r="G214" s="1"/>
    </row>
    <row r="216" spans="1:7" x14ac:dyDescent="0.3">
      <c r="D216" s="1" t="s">
        <v>22</v>
      </c>
      <c r="E216" s="1"/>
      <c r="F216" s="1"/>
      <c r="G216" s="1"/>
    </row>
    <row r="217" spans="1:7" x14ac:dyDescent="0.3">
      <c r="E217" t="s">
        <v>376</v>
      </c>
    </row>
    <row r="218" spans="1:7" x14ac:dyDescent="0.3">
      <c r="D218" t="s">
        <v>377</v>
      </c>
      <c r="E218" t="s">
        <v>378</v>
      </c>
      <c r="F218" t="s">
        <v>379</v>
      </c>
      <c r="G218" t="s">
        <v>11</v>
      </c>
    </row>
    <row r="219" spans="1:7" x14ac:dyDescent="0.3">
      <c r="A219" t="s">
        <v>129</v>
      </c>
      <c r="B219" t="s">
        <v>58</v>
      </c>
      <c r="C219" t="s">
        <v>26</v>
      </c>
      <c r="D219">
        <v>6</v>
      </c>
      <c r="E219">
        <v>6</v>
      </c>
      <c r="F219">
        <v>6</v>
      </c>
      <c r="G219">
        <v>18</v>
      </c>
    </row>
    <row r="220" spans="1:7" x14ac:dyDescent="0.3">
      <c r="C220" t="s">
        <v>380</v>
      </c>
      <c r="D220" s="1">
        <v>0.6</v>
      </c>
      <c r="E220" s="1">
        <v>1</v>
      </c>
      <c r="F220" s="1">
        <v>0.75</v>
      </c>
      <c r="G220" s="1">
        <v>0.75</v>
      </c>
    </row>
    <row r="221" spans="1:7" x14ac:dyDescent="0.3">
      <c r="B221" t="s">
        <v>54</v>
      </c>
      <c r="C221" t="s">
        <v>26</v>
      </c>
      <c r="D221">
        <v>2</v>
      </c>
      <c r="E221">
        <v>0</v>
      </c>
      <c r="F221">
        <v>2</v>
      </c>
      <c r="G221">
        <v>4</v>
      </c>
    </row>
    <row r="222" spans="1:7" x14ac:dyDescent="0.3">
      <c r="C222" t="s">
        <v>380</v>
      </c>
      <c r="D222" s="1">
        <v>0.2</v>
      </c>
      <c r="E222" s="1">
        <v>0</v>
      </c>
      <c r="F222" s="1">
        <v>0.25</v>
      </c>
      <c r="G222" s="1">
        <v>0.16700000000000001</v>
      </c>
    </row>
    <row r="223" spans="1:7" x14ac:dyDescent="0.3">
      <c r="B223" t="s">
        <v>59</v>
      </c>
      <c r="C223" t="s">
        <v>26</v>
      </c>
      <c r="D223">
        <v>2</v>
      </c>
      <c r="E223">
        <v>0</v>
      </c>
      <c r="F223">
        <v>0</v>
      </c>
      <c r="G223">
        <v>2</v>
      </c>
    </row>
    <row r="224" spans="1:7" x14ac:dyDescent="0.3">
      <c r="C224" t="s">
        <v>380</v>
      </c>
      <c r="D224" s="1">
        <v>0.2</v>
      </c>
      <c r="E224" s="1">
        <v>0</v>
      </c>
      <c r="F224" s="1">
        <v>0</v>
      </c>
      <c r="G224" s="1">
        <v>8.3000000000000004E-2</v>
      </c>
    </row>
    <row r="225" spans="1:7" x14ac:dyDescent="0.3">
      <c r="A225" t="s">
        <v>11</v>
      </c>
      <c r="C225" t="s">
        <v>26</v>
      </c>
      <c r="D225">
        <v>10</v>
      </c>
      <c r="E225">
        <v>6</v>
      </c>
      <c r="F225">
        <v>8</v>
      </c>
      <c r="G225">
        <v>24</v>
      </c>
    </row>
    <row r="226" spans="1:7" x14ac:dyDescent="0.3">
      <c r="C226" t="s">
        <v>380</v>
      </c>
      <c r="D226" s="1">
        <v>1</v>
      </c>
      <c r="E226" s="1">
        <v>1</v>
      </c>
      <c r="F226" s="1">
        <v>1</v>
      </c>
      <c r="G226" s="1">
        <v>1</v>
      </c>
    </row>
    <row r="228" spans="1:7" x14ac:dyDescent="0.3">
      <c r="D228" t="s">
        <v>30</v>
      </c>
    </row>
    <row r="229" spans="1:7" x14ac:dyDescent="0.3">
      <c r="B229" t="s">
        <v>31</v>
      </c>
      <c r="C229" t="s">
        <v>32</v>
      </c>
      <c r="D229" t="s">
        <v>33</v>
      </c>
      <c r="E229" t="s">
        <v>34</v>
      </c>
      <c r="F229" t="s">
        <v>35</v>
      </c>
      <c r="G229" t="s">
        <v>36</v>
      </c>
    </row>
    <row r="230" spans="1:7" x14ac:dyDescent="0.3">
      <c r="A230" t="s">
        <v>37</v>
      </c>
      <c r="B230">
        <v>5</v>
      </c>
      <c r="C230">
        <v>4</v>
      </c>
      <c r="D230">
        <v>0.28699999999999998</v>
      </c>
      <c r="E230">
        <v>0.311</v>
      </c>
    </row>
    <row r="231" spans="1:7" x14ac:dyDescent="0.3">
      <c r="A231" t="s">
        <v>38</v>
      </c>
      <c r="B231">
        <v>6.6269999999999998</v>
      </c>
      <c r="C231">
        <v>4</v>
      </c>
      <c r="D231">
        <v>0.157</v>
      </c>
      <c r="E231">
        <v>0.26300000000000001</v>
      </c>
    </row>
    <row r="232" spans="1:7" x14ac:dyDescent="0.3">
      <c r="A232" t="s">
        <v>39</v>
      </c>
      <c r="B232">
        <v>3.88</v>
      </c>
      <c r="D232" s="1"/>
      <c r="E232" s="1">
        <v>0.40300000000000002</v>
      </c>
      <c r="F232" s="1"/>
      <c r="G232" s="1"/>
    </row>
    <row r="233" spans="1:7" x14ac:dyDescent="0.3">
      <c r="A233" t="s">
        <v>40</v>
      </c>
      <c r="B233" t="s">
        <v>408</v>
      </c>
      <c r="C233">
        <v>1</v>
      </c>
      <c r="D233">
        <v>0.215</v>
      </c>
      <c r="E233">
        <v>0.28100000000000003</v>
      </c>
      <c r="F233">
        <v>0.155</v>
      </c>
      <c r="G233">
        <v>7.5999999999999998E-2</v>
      </c>
    </row>
    <row r="234" spans="1:7" x14ac:dyDescent="0.3">
      <c r="A234" t="s">
        <v>41</v>
      </c>
      <c r="B234">
        <v>24</v>
      </c>
      <c r="D234" s="1"/>
      <c r="E234" s="1"/>
      <c r="F234" s="1"/>
      <c r="G234" s="1"/>
    </row>
    <row r="235" spans="1:7" x14ac:dyDescent="0.3">
      <c r="A235" t="s">
        <v>409</v>
      </c>
    </row>
    <row r="236" spans="1:7" x14ac:dyDescent="0.3">
      <c r="A236" t="s">
        <v>410</v>
      </c>
      <c r="D236" s="1"/>
      <c r="E236" s="1"/>
      <c r="F236" s="1"/>
      <c r="G236" s="1"/>
    </row>
    <row r="238" spans="1:7" x14ac:dyDescent="0.3">
      <c r="D238" s="1" t="s">
        <v>22</v>
      </c>
      <c r="E238" s="1"/>
      <c r="F238" s="1"/>
      <c r="G238" s="1"/>
    </row>
    <row r="239" spans="1:7" x14ac:dyDescent="0.3">
      <c r="E239" t="s">
        <v>376</v>
      </c>
    </row>
    <row r="240" spans="1:7" x14ac:dyDescent="0.3">
      <c r="D240" s="1" t="s">
        <v>377</v>
      </c>
      <c r="E240" s="1" t="s">
        <v>378</v>
      </c>
      <c r="F240" s="1" t="s">
        <v>379</v>
      </c>
      <c r="G240" s="1" t="s">
        <v>11</v>
      </c>
    </row>
    <row r="241" spans="1:7" x14ac:dyDescent="0.3">
      <c r="A241" t="s">
        <v>65</v>
      </c>
      <c r="B241" t="s">
        <v>66</v>
      </c>
      <c r="C241" t="s">
        <v>26</v>
      </c>
      <c r="D241">
        <v>7</v>
      </c>
      <c r="E241">
        <v>5</v>
      </c>
      <c r="F241">
        <v>2</v>
      </c>
      <c r="G241">
        <v>14</v>
      </c>
    </row>
    <row r="242" spans="1:7" x14ac:dyDescent="0.3">
      <c r="C242" t="s">
        <v>380</v>
      </c>
      <c r="D242" s="1">
        <v>0.7</v>
      </c>
      <c r="E242" s="1">
        <v>0.83299999999999996</v>
      </c>
      <c r="F242" s="1">
        <v>0.25</v>
      </c>
      <c r="G242" s="1">
        <v>0.58299999999999996</v>
      </c>
    </row>
    <row r="243" spans="1:7" x14ac:dyDescent="0.3">
      <c r="B243" t="s">
        <v>49</v>
      </c>
      <c r="C243" t="s">
        <v>26</v>
      </c>
      <c r="D243">
        <v>3</v>
      </c>
      <c r="E243">
        <v>1</v>
      </c>
      <c r="F243">
        <v>5</v>
      </c>
      <c r="G243">
        <v>9</v>
      </c>
    </row>
    <row r="244" spans="1:7" x14ac:dyDescent="0.3">
      <c r="C244" t="s">
        <v>380</v>
      </c>
      <c r="D244" s="1">
        <v>0.3</v>
      </c>
      <c r="E244" s="1">
        <v>0.16700000000000001</v>
      </c>
      <c r="F244" s="1">
        <v>0.625</v>
      </c>
      <c r="G244" s="1">
        <v>0.375</v>
      </c>
    </row>
    <row r="245" spans="1:7" x14ac:dyDescent="0.3">
      <c r="B245" t="s">
        <v>51</v>
      </c>
      <c r="C245" t="s">
        <v>26</v>
      </c>
      <c r="D245">
        <v>0</v>
      </c>
      <c r="E245">
        <v>0</v>
      </c>
      <c r="F245">
        <v>1</v>
      </c>
      <c r="G245">
        <v>1</v>
      </c>
    </row>
    <row r="246" spans="1:7" x14ac:dyDescent="0.3">
      <c r="C246" t="s">
        <v>380</v>
      </c>
      <c r="D246" s="1">
        <v>0</v>
      </c>
      <c r="E246" s="1">
        <v>0</v>
      </c>
      <c r="F246" s="1">
        <v>0.125</v>
      </c>
      <c r="G246" s="1">
        <v>4.2000000000000003E-2</v>
      </c>
    </row>
    <row r="247" spans="1:7" x14ac:dyDescent="0.3">
      <c r="A247" t="s">
        <v>11</v>
      </c>
      <c r="C247" t="s">
        <v>26</v>
      </c>
      <c r="D247">
        <v>10</v>
      </c>
      <c r="E247">
        <v>6</v>
      </c>
      <c r="F247">
        <v>8</v>
      </c>
      <c r="G247">
        <v>24</v>
      </c>
    </row>
    <row r="248" spans="1:7" x14ac:dyDescent="0.3">
      <c r="C248" t="s">
        <v>380</v>
      </c>
      <c r="D248" s="1">
        <v>1</v>
      </c>
      <c r="E248" s="1">
        <v>1</v>
      </c>
      <c r="F248" s="1">
        <v>1</v>
      </c>
      <c r="G248" s="1">
        <v>1</v>
      </c>
    </row>
    <row r="250" spans="1:7" x14ac:dyDescent="0.3">
      <c r="D250" t="s">
        <v>30</v>
      </c>
    </row>
    <row r="251" spans="1:7" x14ac:dyDescent="0.3">
      <c r="B251" t="s">
        <v>31</v>
      </c>
      <c r="C251" t="s">
        <v>32</v>
      </c>
      <c r="D251" t="s">
        <v>33</v>
      </c>
      <c r="E251" t="s">
        <v>34</v>
      </c>
      <c r="F251" t="s">
        <v>35</v>
      </c>
      <c r="G251" t="s">
        <v>36</v>
      </c>
    </row>
    <row r="252" spans="1:7" x14ac:dyDescent="0.3">
      <c r="A252" t="s">
        <v>37</v>
      </c>
      <c r="B252">
        <v>6.5780000000000003</v>
      </c>
      <c r="C252">
        <v>4</v>
      </c>
      <c r="D252">
        <v>0.16</v>
      </c>
      <c r="E252">
        <v>0.13400000000000001</v>
      </c>
    </row>
    <row r="253" spans="1:7" x14ac:dyDescent="0.3">
      <c r="A253" t="s">
        <v>38</v>
      </c>
      <c r="B253">
        <v>7.0750000000000002</v>
      </c>
      <c r="C253">
        <v>4</v>
      </c>
      <c r="D253">
        <v>0.13200000000000001</v>
      </c>
      <c r="E253">
        <v>0.125</v>
      </c>
    </row>
    <row r="254" spans="1:7" x14ac:dyDescent="0.3">
      <c r="A254" t="s">
        <v>39</v>
      </c>
      <c r="B254">
        <v>6.23</v>
      </c>
      <c r="E254">
        <v>0.13100000000000001</v>
      </c>
    </row>
    <row r="255" spans="1:7" x14ac:dyDescent="0.3">
      <c r="A255" t="s">
        <v>40</v>
      </c>
      <c r="B255" t="s">
        <v>411</v>
      </c>
      <c r="C255">
        <v>1</v>
      </c>
      <c r="D255">
        <v>4.8000000000000001E-2</v>
      </c>
      <c r="E255">
        <v>6.6000000000000003E-2</v>
      </c>
      <c r="F255">
        <v>3.6999999999999998E-2</v>
      </c>
      <c r="G255">
        <v>2.4E-2</v>
      </c>
    </row>
    <row r="256" spans="1:7" x14ac:dyDescent="0.3">
      <c r="A256" t="s">
        <v>41</v>
      </c>
      <c r="B256">
        <v>24</v>
      </c>
      <c r="D256" s="1"/>
      <c r="E256" s="1"/>
      <c r="F256" s="1"/>
      <c r="G256" s="1"/>
    </row>
    <row r="257" spans="1:7" x14ac:dyDescent="0.3">
      <c r="A257" t="s">
        <v>382</v>
      </c>
    </row>
    <row r="258" spans="1:7" x14ac:dyDescent="0.3">
      <c r="A258" t="s">
        <v>412</v>
      </c>
      <c r="D258" s="1"/>
      <c r="E258" s="1"/>
      <c r="F258" s="1"/>
      <c r="G258" s="1"/>
    </row>
    <row r="260" spans="1:7" x14ac:dyDescent="0.3">
      <c r="D260" s="1" t="s">
        <v>22</v>
      </c>
      <c r="E260" s="1"/>
      <c r="F260" s="1"/>
      <c r="G260" s="1"/>
    </row>
    <row r="261" spans="1:7" x14ac:dyDescent="0.3">
      <c r="E261" t="s">
        <v>376</v>
      </c>
    </row>
    <row r="262" spans="1:7" x14ac:dyDescent="0.3">
      <c r="D262" s="1" t="s">
        <v>377</v>
      </c>
      <c r="E262" s="1" t="s">
        <v>378</v>
      </c>
      <c r="F262" s="1" t="s">
        <v>379</v>
      </c>
      <c r="G262" s="1" t="s">
        <v>11</v>
      </c>
    </row>
    <row r="263" spans="1:7" x14ac:dyDescent="0.3">
      <c r="A263" t="s">
        <v>135</v>
      </c>
      <c r="B263" t="s">
        <v>67</v>
      </c>
      <c r="C263" t="s">
        <v>26</v>
      </c>
      <c r="D263">
        <v>7</v>
      </c>
      <c r="E263">
        <v>5</v>
      </c>
      <c r="F263">
        <v>5</v>
      </c>
      <c r="G263">
        <v>17</v>
      </c>
    </row>
    <row r="264" spans="1:7" x14ac:dyDescent="0.3">
      <c r="C264" t="s">
        <v>380</v>
      </c>
      <c r="D264" s="1">
        <v>0.7</v>
      </c>
      <c r="E264" s="1">
        <v>1</v>
      </c>
      <c r="F264" s="1">
        <v>0.83299999999999996</v>
      </c>
      <c r="G264" s="1">
        <v>0.81</v>
      </c>
    </row>
    <row r="265" spans="1:7" x14ac:dyDescent="0.3">
      <c r="B265" t="s">
        <v>68</v>
      </c>
      <c r="C265" t="s">
        <v>26</v>
      </c>
      <c r="D265">
        <v>2</v>
      </c>
      <c r="E265">
        <v>0</v>
      </c>
      <c r="F265">
        <v>0</v>
      </c>
      <c r="G265">
        <v>2</v>
      </c>
    </row>
    <row r="266" spans="1:7" x14ac:dyDescent="0.3">
      <c r="C266" t="s">
        <v>380</v>
      </c>
      <c r="D266" s="1">
        <v>0.2</v>
      </c>
      <c r="E266" s="1">
        <v>0</v>
      </c>
      <c r="F266" s="1">
        <v>0</v>
      </c>
      <c r="G266" s="1">
        <v>9.5000000000000001E-2</v>
      </c>
    </row>
    <row r="267" spans="1:7" x14ac:dyDescent="0.3">
      <c r="B267" t="s">
        <v>69</v>
      </c>
      <c r="C267" t="s">
        <v>26</v>
      </c>
      <c r="D267">
        <v>1</v>
      </c>
      <c r="E267">
        <v>0</v>
      </c>
      <c r="F267">
        <v>1</v>
      </c>
      <c r="G267">
        <v>2</v>
      </c>
    </row>
    <row r="268" spans="1:7" x14ac:dyDescent="0.3">
      <c r="C268" t="s">
        <v>380</v>
      </c>
      <c r="D268" s="1">
        <v>0.1</v>
      </c>
      <c r="E268" s="1">
        <v>0</v>
      </c>
      <c r="F268" s="1">
        <v>0.16700000000000001</v>
      </c>
      <c r="G268" s="1">
        <v>9.5000000000000001E-2</v>
      </c>
    </row>
    <row r="269" spans="1:7" x14ac:dyDescent="0.3">
      <c r="A269" t="s">
        <v>11</v>
      </c>
      <c r="C269" t="s">
        <v>26</v>
      </c>
      <c r="D269">
        <v>10</v>
      </c>
      <c r="E269">
        <v>5</v>
      </c>
      <c r="F269">
        <v>6</v>
      </c>
      <c r="G269">
        <v>21</v>
      </c>
    </row>
    <row r="270" spans="1:7" x14ac:dyDescent="0.3">
      <c r="C270" t="s">
        <v>380</v>
      </c>
      <c r="D270" s="1">
        <v>1</v>
      </c>
      <c r="E270" s="1">
        <v>1</v>
      </c>
      <c r="F270" s="1">
        <v>1</v>
      </c>
      <c r="G270" s="1">
        <v>1</v>
      </c>
    </row>
    <row r="272" spans="1:7" x14ac:dyDescent="0.3">
      <c r="D272" t="s">
        <v>30</v>
      </c>
    </row>
    <row r="273" spans="1:7" x14ac:dyDescent="0.3">
      <c r="B273" t="s">
        <v>31</v>
      </c>
      <c r="C273" t="s">
        <v>32</v>
      </c>
      <c r="D273" t="s">
        <v>33</v>
      </c>
      <c r="E273" t="s">
        <v>34</v>
      </c>
      <c r="F273" t="s">
        <v>35</v>
      </c>
      <c r="G273" t="s">
        <v>36</v>
      </c>
    </row>
    <row r="274" spans="1:7" x14ac:dyDescent="0.3">
      <c r="A274" t="s">
        <v>37</v>
      </c>
      <c r="B274">
        <v>3.3759999999999999</v>
      </c>
      <c r="C274">
        <v>4</v>
      </c>
      <c r="D274">
        <v>0.497</v>
      </c>
      <c r="E274">
        <v>0.64100000000000001</v>
      </c>
    </row>
    <row r="275" spans="1:7" x14ac:dyDescent="0.3">
      <c r="A275" t="s">
        <v>38</v>
      </c>
      <c r="B275">
        <v>4.5519999999999996</v>
      </c>
      <c r="C275">
        <v>4</v>
      </c>
      <c r="D275">
        <v>0.33600000000000002</v>
      </c>
      <c r="E275">
        <v>0.64100000000000001</v>
      </c>
    </row>
    <row r="276" spans="1:7" x14ac:dyDescent="0.3">
      <c r="A276" t="s">
        <v>39</v>
      </c>
      <c r="B276">
        <v>2.78</v>
      </c>
      <c r="E276">
        <v>0.77400000000000002</v>
      </c>
    </row>
    <row r="277" spans="1:7" x14ac:dyDescent="0.3">
      <c r="A277" t="s">
        <v>40</v>
      </c>
      <c r="B277" t="s">
        <v>413</v>
      </c>
      <c r="C277">
        <v>1</v>
      </c>
      <c r="D277">
        <v>0.73299999999999998</v>
      </c>
      <c r="E277">
        <v>0.88300000000000001</v>
      </c>
      <c r="F277">
        <v>0.47099999999999997</v>
      </c>
      <c r="G277">
        <v>0.17499999999999999</v>
      </c>
    </row>
    <row r="278" spans="1:7" x14ac:dyDescent="0.3">
      <c r="A278" t="s">
        <v>41</v>
      </c>
      <c r="B278">
        <v>21</v>
      </c>
      <c r="D278" s="1"/>
      <c r="E278" s="1"/>
      <c r="F278" s="1"/>
      <c r="G278" s="1"/>
    </row>
    <row r="279" spans="1:7" x14ac:dyDescent="0.3">
      <c r="A279" t="s">
        <v>414</v>
      </c>
    </row>
    <row r="280" spans="1:7" x14ac:dyDescent="0.3">
      <c r="A280" t="s">
        <v>415</v>
      </c>
      <c r="D280" s="1"/>
      <c r="E280" s="1"/>
      <c r="F280" s="1"/>
      <c r="G280" s="1"/>
    </row>
    <row r="282" spans="1:7" x14ac:dyDescent="0.3">
      <c r="D282" s="1" t="s">
        <v>22</v>
      </c>
      <c r="E282" s="1"/>
      <c r="F282" s="1"/>
      <c r="G282" s="1"/>
    </row>
    <row r="283" spans="1:7" x14ac:dyDescent="0.3">
      <c r="E283" t="s">
        <v>376</v>
      </c>
    </row>
    <row r="284" spans="1:7" x14ac:dyDescent="0.3">
      <c r="D284" s="1" t="s">
        <v>377</v>
      </c>
      <c r="E284" s="1" t="s">
        <v>378</v>
      </c>
      <c r="F284" s="1" t="s">
        <v>379</v>
      </c>
      <c r="G284" s="1" t="s">
        <v>11</v>
      </c>
    </row>
    <row r="285" spans="1:7" x14ac:dyDescent="0.3">
      <c r="A285" t="s">
        <v>71</v>
      </c>
      <c r="B285" t="s">
        <v>53</v>
      </c>
      <c r="C285" t="s">
        <v>26</v>
      </c>
      <c r="D285">
        <v>7</v>
      </c>
      <c r="E285">
        <v>6</v>
      </c>
      <c r="F285">
        <v>4</v>
      </c>
      <c r="G285">
        <v>17</v>
      </c>
    </row>
    <row r="286" spans="1:7" x14ac:dyDescent="0.3">
      <c r="C286" t="s">
        <v>380</v>
      </c>
      <c r="D286" s="1">
        <v>0.7</v>
      </c>
      <c r="E286" s="1">
        <v>1</v>
      </c>
      <c r="F286" s="1">
        <v>0.5</v>
      </c>
      <c r="G286" s="1">
        <v>0.70799999999999996</v>
      </c>
    </row>
    <row r="287" spans="1:7" x14ac:dyDescent="0.3">
      <c r="B287" t="s">
        <v>44</v>
      </c>
      <c r="C287" t="s">
        <v>26</v>
      </c>
      <c r="D287">
        <v>3</v>
      </c>
      <c r="E287">
        <v>0</v>
      </c>
      <c r="F287">
        <v>4</v>
      </c>
      <c r="G287">
        <v>7</v>
      </c>
    </row>
    <row r="288" spans="1:7" x14ac:dyDescent="0.3">
      <c r="C288" t="s">
        <v>380</v>
      </c>
      <c r="D288" s="1">
        <v>0.3</v>
      </c>
      <c r="E288" s="1">
        <v>0</v>
      </c>
      <c r="F288" s="1">
        <v>0.5</v>
      </c>
      <c r="G288" s="1">
        <v>0.29199999999999998</v>
      </c>
    </row>
    <row r="289" spans="1:7" x14ac:dyDescent="0.3">
      <c r="A289" t="s">
        <v>11</v>
      </c>
      <c r="C289" t="s">
        <v>26</v>
      </c>
      <c r="D289">
        <v>10</v>
      </c>
      <c r="E289">
        <v>6</v>
      </c>
      <c r="F289">
        <v>8</v>
      </c>
      <c r="G289">
        <v>24</v>
      </c>
    </row>
    <row r="290" spans="1:7" x14ac:dyDescent="0.3">
      <c r="C290" t="s">
        <v>380</v>
      </c>
      <c r="D290" s="1">
        <v>1</v>
      </c>
      <c r="E290" s="1">
        <v>1</v>
      </c>
      <c r="F290" s="1">
        <v>1</v>
      </c>
      <c r="G290" s="1">
        <v>1</v>
      </c>
    </row>
    <row r="292" spans="1:7" x14ac:dyDescent="0.3">
      <c r="D292" t="s">
        <v>30</v>
      </c>
    </row>
    <row r="293" spans="1:7" x14ac:dyDescent="0.3">
      <c r="B293" t="s">
        <v>31</v>
      </c>
      <c r="C293" t="s">
        <v>32</v>
      </c>
      <c r="D293" t="s">
        <v>33</v>
      </c>
      <c r="E293" t="s">
        <v>34</v>
      </c>
      <c r="F293" t="s">
        <v>35</v>
      </c>
      <c r="G293" t="s">
        <v>36</v>
      </c>
    </row>
    <row r="294" spans="1:7" x14ac:dyDescent="0.3">
      <c r="A294" t="s">
        <v>37</v>
      </c>
      <c r="B294">
        <v>4.1550000000000002</v>
      </c>
      <c r="C294">
        <v>2</v>
      </c>
      <c r="D294">
        <v>0.125</v>
      </c>
      <c r="E294">
        <v>0.13900000000000001</v>
      </c>
    </row>
    <row r="295" spans="1:7" x14ac:dyDescent="0.3">
      <c r="A295" t="s">
        <v>38</v>
      </c>
      <c r="B295">
        <v>5.6669999999999998</v>
      </c>
      <c r="C295">
        <v>2</v>
      </c>
      <c r="D295">
        <v>5.8999999999999997E-2</v>
      </c>
      <c r="E295">
        <v>0.124</v>
      </c>
    </row>
    <row r="296" spans="1:7" x14ac:dyDescent="0.3">
      <c r="A296" t="s">
        <v>39</v>
      </c>
      <c r="B296">
        <v>3.919</v>
      </c>
      <c r="E296">
        <v>0.13900000000000001</v>
      </c>
    </row>
    <row r="297" spans="1:7" x14ac:dyDescent="0.3">
      <c r="A297" t="s">
        <v>40</v>
      </c>
      <c r="B297" t="s">
        <v>416</v>
      </c>
      <c r="C297">
        <v>1</v>
      </c>
      <c r="D297">
        <v>0.41899999999999998</v>
      </c>
      <c r="E297">
        <v>0.45600000000000002</v>
      </c>
      <c r="F297">
        <v>0.29099999999999998</v>
      </c>
      <c r="G297">
        <v>0.14599999999999999</v>
      </c>
    </row>
    <row r="298" spans="1:7" x14ac:dyDescent="0.3">
      <c r="A298" t="s">
        <v>41</v>
      </c>
      <c r="B298">
        <v>24</v>
      </c>
    </row>
    <row r="299" spans="1:7" x14ac:dyDescent="0.3">
      <c r="A299" t="s">
        <v>417</v>
      </c>
    </row>
    <row r="300" spans="1:7" x14ac:dyDescent="0.3">
      <c r="A300" t="s">
        <v>418</v>
      </c>
    </row>
    <row r="302" spans="1:7" x14ac:dyDescent="0.3">
      <c r="D302" s="1" t="s">
        <v>22</v>
      </c>
      <c r="E302" s="1"/>
      <c r="F302" s="1"/>
      <c r="G302" s="1"/>
    </row>
    <row r="303" spans="1:7" x14ac:dyDescent="0.3">
      <c r="E303" t="s">
        <v>376</v>
      </c>
    </row>
    <row r="304" spans="1:7" x14ac:dyDescent="0.3">
      <c r="D304" s="1" t="s">
        <v>377</v>
      </c>
      <c r="E304" s="1" t="s">
        <v>378</v>
      </c>
      <c r="F304" s="1" t="s">
        <v>379</v>
      </c>
      <c r="G304" s="1" t="s">
        <v>11</v>
      </c>
    </row>
    <row r="305" spans="1:7" x14ac:dyDescent="0.3">
      <c r="A305" t="s">
        <v>72</v>
      </c>
      <c r="B305" t="s">
        <v>73</v>
      </c>
      <c r="C305" t="s">
        <v>26</v>
      </c>
      <c r="D305">
        <v>7</v>
      </c>
      <c r="E305">
        <v>4</v>
      </c>
      <c r="F305">
        <v>5</v>
      </c>
      <c r="G305">
        <v>16</v>
      </c>
    </row>
    <row r="306" spans="1:7" x14ac:dyDescent="0.3">
      <c r="C306" t="s">
        <v>380</v>
      </c>
      <c r="D306" s="1">
        <v>0.7</v>
      </c>
      <c r="E306" s="1">
        <v>0.66700000000000004</v>
      </c>
      <c r="F306" s="1">
        <v>0.625</v>
      </c>
      <c r="G306" s="1">
        <v>0.66700000000000004</v>
      </c>
    </row>
    <row r="307" spans="1:7" x14ac:dyDescent="0.3">
      <c r="B307" t="s">
        <v>74</v>
      </c>
      <c r="C307" t="s">
        <v>26</v>
      </c>
      <c r="D307">
        <v>3</v>
      </c>
      <c r="E307">
        <v>2</v>
      </c>
      <c r="F307">
        <v>1</v>
      </c>
      <c r="G307">
        <v>6</v>
      </c>
    </row>
    <row r="308" spans="1:7" x14ac:dyDescent="0.3">
      <c r="C308" t="s">
        <v>380</v>
      </c>
      <c r="D308" s="1">
        <v>0.3</v>
      </c>
      <c r="E308" s="1">
        <v>0.33300000000000002</v>
      </c>
      <c r="F308" s="1">
        <v>0.125</v>
      </c>
      <c r="G308" s="1">
        <v>0.25</v>
      </c>
    </row>
    <row r="309" spans="1:7" x14ac:dyDescent="0.3">
      <c r="B309" t="s">
        <v>75</v>
      </c>
      <c r="C309" t="s">
        <v>26</v>
      </c>
      <c r="D309">
        <v>0</v>
      </c>
      <c r="E309">
        <v>0</v>
      </c>
      <c r="F309">
        <v>2</v>
      </c>
      <c r="G309">
        <v>2</v>
      </c>
    </row>
    <row r="310" spans="1:7" x14ac:dyDescent="0.3">
      <c r="C310" t="s">
        <v>380</v>
      </c>
      <c r="D310" s="1">
        <v>0</v>
      </c>
      <c r="E310" s="1">
        <v>0</v>
      </c>
      <c r="F310" s="1">
        <v>0.25</v>
      </c>
      <c r="G310" s="1">
        <v>8.3000000000000004E-2</v>
      </c>
    </row>
    <row r="311" spans="1:7" x14ac:dyDescent="0.3">
      <c r="A311" t="s">
        <v>11</v>
      </c>
      <c r="C311" t="s">
        <v>26</v>
      </c>
      <c r="D311">
        <v>10</v>
      </c>
      <c r="E311">
        <v>6</v>
      </c>
      <c r="F311">
        <v>8</v>
      </c>
      <c r="G311">
        <v>24</v>
      </c>
    </row>
    <row r="312" spans="1:7" x14ac:dyDescent="0.3">
      <c r="C312" t="s">
        <v>380</v>
      </c>
      <c r="D312" s="1">
        <v>1</v>
      </c>
      <c r="E312" s="1">
        <v>1</v>
      </c>
      <c r="F312" s="1">
        <v>1</v>
      </c>
      <c r="G312" s="1">
        <v>1</v>
      </c>
    </row>
    <row r="314" spans="1:7" x14ac:dyDescent="0.3">
      <c r="D314" t="s">
        <v>30</v>
      </c>
    </row>
    <row r="315" spans="1:7" x14ac:dyDescent="0.3">
      <c r="B315" t="s">
        <v>31</v>
      </c>
      <c r="C315" t="s">
        <v>32</v>
      </c>
      <c r="D315" t="s">
        <v>33</v>
      </c>
      <c r="E315" t="s">
        <v>34</v>
      </c>
      <c r="F315" t="s">
        <v>35</v>
      </c>
      <c r="G315" t="s">
        <v>36</v>
      </c>
    </row>
    <row r="316" spans="1:7" x14ac:dyDescent="0.3">
      <c r="A316" t="s">
        <v>37</v>
      </c>
      <c r="B316">
        <v>4.8040000000000003</v>
      </c>
      <c r="C316">
        <v>4</v>
      </c>
      <c r="D316">
        <v>0.308</v>
      </c>
      <c r="E316">
        <v>0.35199999999999998</v>
      </c>
    </row>
    <row r="317" spans="1:7" x14ac:dyDescent="0.3">
      <c r="A317" t="s">
        <v>38</v>
      </c>
      <c r="B317">
        <v>5.29</v>
      </c>
      <c r="C317">
        <v>4</v>
      </c>
      <c r="D317">
        <v>0.25900000000000001</v>
      </c>
      <c r="E317">
        <v>0.44</v>
      </c>
    </row>
    <row r="318" spans="1:7" x14ac:dyDescent="0.3">
      <c r="A318" t="s">
        <v>39</v>
      </c>
      <c r="B318">
        <v>3.6520000000000001</v>
      </c>
      <c r="E318">
        <v>0.50700000000000001</v>
      </c>
    </row>
    <row r="319" spans="1:7" x14ac:dyDescent="0.3">
      <c r="A319" t="s">
        <v>40</v>
      </c>
      <c r="B319" t="s">
        <v>419</v>
      </c>
      <c r="C319">
        <v>1</v>
      </c>
      <c r="D319">
        <v>0.30499999999999999</v>
      </c>
      <c r="E319">
        <v>0.377</v>
      </c>
      <c r="F319">
        <v>0.20399999999999999</v>
      </c>
      <c r="G319">
        <v>8.5000000000000006E-2</v>
      </c>
    </row>
    <row r="320" spans="1:7" x14ac:dyDescent="0.3">
      <c r="A320" t="s">
        <v>41</v>
      </c>
      <c r="B320">
        <v>24</v>
      </c>
    </row>
    <row r="321" spans="1:7" x14ac:dyDescent="0.3">
      <c r="A321" t="s">
        <v>409</v>
      </c>
    </row>
    <row r="322" spans="1:7" x14ac:dyDescent="0.3">
      <c r="A322" t="s">
        <v>420</v>
      </c>
    </row>
    <row r="324" spans="1:7" x14ac:dyDescent="0.3">
      <c r="D324" s="1" t="s">
        <v>22</v>
      </c>
      <c r="E324" s="1"/>
      <c r="F324" s="1"/>
      <c r="G324" s="1"/>
    </row>
    <row r="325" spans="1:7" x14ac:dyDescent="0.3">
      <c r="E325" t="s">
        <v>376</v>
      </c>
    </row>
    <row r="326" spans="1:7" x14ac:dyDescent="0.3">
      <c r="D326" s="1" t="s">
        <v>377</v>
      </c>
      <c r="E326" s="1" t="s">
        <v>378</v>
      </c>
      <c r="F326" s="1" t="s">
        <v>379</v>
      </c>
      <c r="G326" s="1" t="s">
        <v>11</v>
      </c>
    </row>
    <row r="327" spans="1:7" x14ac:dyDescent="0.3">
      <c r="A327" t="s">
        <v>76</v>
      </c>
      <c r="B327" t="s">
        <v>49</v>
      </c>
      <c r="C327" t="s">
        <v>26</v>
      </c>
      <c r="D327">
        <v>9</v>
      </c>
      <c r="E327">
        <v>6</v>
      </c>
      <c r="F327">
        <v>7</v>
      </c>
      <c r="G327">
        <v>22</v>
      </c>
    </row>
    <row r="328" spans="1:7" x14ac:dyDescent="0.3">
      <c r="C328" t="s">
        <v>380</v>
      </c>
      <c r="D328" s="1">
        <v>0.9</v>
      </c>
      <c r="E328" s="1">
        <v>1</v>
      </c>
      <c r="F328" s="1">
        <v>0.875</v>
      </c>
      <c r="G328" s="1">
        <v>0.91700000000000004</v>
      </c>
    </row>
    <row r="329" spans="1:7" x14ac:dyDescent="0.3">
      <c r="B329" t="s">
        <v>47</v>
      </c>
      <c r="C329" t="s">
        <v>26</v>
      </c>
      <c r="D329">
        <v>1</v>
      </c>
      <c r="E329">
        <v>0</v>
      </c>
      <c r="F329">
        <v>1</v>
      </c>
      <c r="G329">
        <v>2</v>
      </c>
    </row>
    <row r="330" spans="1:7" x14ac:dyDescent="0.3">
      <c r="C330" t="s">
        <v>380</v>
      </c>
      <c r="D330" s="1">
        <v>0.1</v>
      </c>
      <c r="E330" s="1">
        <v>0</v>
      </c>
      <c r="F330" s="1">
        <v>0.125</v>
      </c>
      <c r="G330" s="1">
        <v>8.3000000000000004E-2</v>
      </c>
    </row>
    <row r="331" spans="1:7" x14ac:dyDescent="0.3">
      <c r="A331" t="s">
        <v>11</v>
      </c>
      <c r="C331" t="s">
        <v>26</v>
      </c>
      <c r="D331">
        <v>10</v>
      </c>
      <c r="E331">
        <v>6</v>
      </c>
      <c r="F331">
        <v>8</v>
      </c>
      <c r="G331">
        <v>24</v>
      </c>
    </row>
    <row r="332" spans="1:7" x14ac:dyDescent="0.3">
      <c r="C332" t="s">
        <v>380</v>
      </c>
      <c r="D332" s="1">
        <v>1</v>
      </c>
      <c r="E332" s="1">
        <v>1</v>
      </c>
      <c r="F332" s="1">
        <v>1</v>
      </c>
      <c r="G332" s="1">
        <v>1</v>
      </c>
    </row>
    <row r="334" spans="1:7" x14ac:dyDescent="0.3">
      <c r="D334" t="s">
        <v>30</v>
      </c>
    </row>
    <row r="335" spans="1:7" x14ac:dyDescent="0.3">
      <c r="B335" t="s">
        <v>31</v>
      </c>
      <c r="C335" t="s">
        <v>32</v>
      </c>
      <c r="D335" t="s">
        <v>33</v>
      </c>
      <c r="E335" t="s">
        <v>34</v>
      </c>
      <c r="F335" t="s">
        <v>35</v>
      </c>
      <c r="G335" t="s">
        <v>36</v>
      </c>
    </row>
    <row r="336" spans="1:7" x14ac:dyDescent="0.3">
      <c r="A336" t="s">
        <v>37</v>
      </c>
      <c r="B336">
        <v>0.76400000000000001</v>
      </c>
      <c r="C336">
        <v>2</v>
      </c>
      <c r="D336">
        <v>0.68300000000000005</v>
      </c>
      <c r="E336">
        <v>1</v>
      </c>
    </row>
    <row r="337" spans="1:7" x14ac:dyDescent="0.3">
      <c r="A337" t="s">
        <v>38</v>
      </c>
      <c r="B337">
        <v>1.238</v>
      </c>
      <c r="C337">
        <v>2</v>
      </c>
      <c r="D337">
        <v>0.53800000000000003</v>
      </c>
      <c r="E337">
        <v>1</v>
      </c>
    </row>
    <row r="338" spans="1:7" x14ac:dyDescent="0.3">
      <c r="A338" t="s">
        <v>39</v>
      </c>
      <c r="B338">
        <v>0.94899999999999995</v>
      </c>
      <c r="E338">
        <v>1</v>
      </c>
    </row>
    <row r="339" spans="1:7" x14ac:dyDescent="0.3">
      <c r="A339" t="s">
        <v>40</v>
      </c>
      <c r="B339" t="s">
        <v>405</v>
      </c>
      <c r="C339">
        <v>1</v>
      </c>
      <c r="D339">
        <v>0.88900000000000001</v>
      </c>
      <c r="E339">
        <v>1</v>
      </c>
      <c r="F339">
        <v>0.62</v>
      </c>
      <c r="G339">
        <v>0.34399999999999997</v>
      </c>
    </row>
    <row r="340" spans="1:7" x14ac:dyDescent="0.3">
      <c r="A340" t="s">
        <v>41</v>
      </c>
      <c r="B340">
        <v>24</v>
      </c>
    </row>
    <row r="341" spans="1:7" x14ac:dyDescent="0.3">
      <c r="A341" t="s">
        <v>406</v>
      </c>
    </row>
    <row r="342" spans="1:7" x14ac:dyDescent="0.3">
      <c r="A342" t="s">
        <v>407</v>
      </c>
    </row>
    <row r="344" spans="1:7" x14ac:dyDescent="0.3">
      <c r="D344" t="s">
        <v>22</v>
      </c>
    </row>
    <row r="345" spans="1:7" x14ac:dyDescent="0.3">
      <c r="E345" t="s">
        <v>376</v>
      </c>
    </row>
    <row r="346" spans="1:7" x14ac:dyDescent="0.3">
      <c r="D346" s="1" t="s">
        <v>377</v>
      </c>
      <c r="E346" s="1" t="s">
        <v>378</v>
      </c>
      <c r="F346" s="1" t="s">
        <v>379</v>
      </c>
      <c r="G346" s="1" t="s">
        <v>11</v>
      </c>
    </row>
    <row r="347" spans="1:7" x14ac:dyDescent="0.3">
      <c r="A347" t="s">
        <v>145</v>
      </c>
      <c r="B347" t="s">
        <v>77</v>
      </c>
      <c r="C347" t="s">
        <v>26</v>
      </c>
      <c r="D347">
        <v>3</v>
      </c>
      <c r="E347">
        <v>2</v>
      </c>
      <c r="F347">
        <v>3</v>
      </c>
      <c r="G347">
        <v>8</v>
      </c>
    </row>
    <row r="348" spans="1:7" x14ac:dyDescent="0.3">
      <c r="C348" t="s">
        <v>380</v>
      </c>
      <c r="D348" s="1">
        <v>0.5</v>
      </c>
      <c r="E348" s="1">
        <v>0.66700000000000004</v>
      </c>
      <c r="F348" s="1">
        <v>0.42899999999999999</v>
      </c>
      <c r="G348" s="1">
        <v>0.5</v>
      </c>
    </row>
    <row r="349" spans="1:7" x14ac:dyDescent="0.3">
      <c r="B349" t="s">
        <v>146</v>
      </c>
      <c r="C349" t="s">
        <v>26</v>
      </c>
      <c r="D349">
        <v>3</v>
      </c>
      <c r="E349">
        <v>1</v>
      </c>
      <c r="F349">
        <v>3</v>
      </c>
      <c r="G349">
        <v>7</v>
      </c>
    </row>
    <row r="350" spans="1:7" x14ac:dyDescent="0.3">
      <c r="C350" t="s">
        <v>380</v>
      </c>
      <c r="D350" s="1">
        <v>0.5</v>
      </c>
      <c r="E350" s="1">
        <v>0.33300000000000002</v>
      </c>
      <c r="F350" s="1">
        <v>0.42899999999999999</v>
      </c>
      <c r="G350" s="1">
        <v>0.438</v>
      </c>
    </row>
    <row r="351" spans="1:7" x14ac:dyDescent="0.3">
      <c r="B351" t="s">
        <v>78</v>
      </c>
      <c r="C351" t="s">
        <v>26</v>
      </c>
      <c r="D351">
        <v>0</v>
      </c>
      <c r="E351">
        <v>0</v>
      </c>
      <c r="F351">
        <v>1</v>
      </c>
      <c r="G351">
        <v>1</v>
      </c>
    </row>
    <row r="352" spans="1:7" x14ac:dyDescent="0.3">
      <c r="C352" t="s">
        <v>380</v>
      </c>
      <c r="D352" s="1">
        <v>0</v>
      </c>
      <c r="E352" s="1">
        <v>0</v>
      </c>
      <c r="F352" s="1">
        <v>0.14299999999999999</v>
      </c>
      <c r="G352" s="1">
        <v>6.3E-2</v>
      </c>
    </row>
    <row r="353" spans="1:7" x14ac:dyDescent="0.3">
      <c r="A353" t="s">
        <v>11</v>
      </c>
      <c r="C353" t="s">
        <v>26</v>
      </c>
      <c r="D353">
        <v>6</v>
      </c>
      <c r="E353">
        <v>3</v>
      </c>
      <c r="F353">
        <v>7</v>
      </c>
      <c r="G353">
        <v>16</v>
      </c>
    </row>
    <row r="354" spans="1:7" x14ac:dyDescent="0.3">
      <c r="C354" t="s">
        <v>380</v>
      </c>
      <c r="D354" s="1">
        <v>1</v>
      </c>
      <c r="E354" s="1">
        <v>1</v>
      </c>
      <c r="F354" s="1">
        <v>1</v>
      </c>
      <c r="G354" s="1">
        <v>1</v>
      </c>
    </row>
    <row r="356" spans="1:7" x14ac:dyDescent="0.3">
      <c r="D356" t="s">
        <v>30</v>
      </c>
    </row>
    <row r="357" spans="1:7" x14ac:dyDescent="0.3">
      <c r="B357" t="s">
        <v>31</v>
      </c>
      <c r="C357" t="s">
        <v>32</v>
      </c>
      <c r="D357" t="s">
        <v>33</v>
      </c>
      <c r="E357" t="s">
        <v>34</v>
      </c>
      <c r="F357" t="s">
        <v>35</v>
      </c>
      <c r="G357" t="s">
        <v>36</v>
      </c>
    </row>
    <row r="358" spans="1:7" x14ac:dyDescent="0.3">
      <c r="A358" t="s">
        <v>37</v>
      </c>
      <c r="B358">
        <v>1.653</v>
      </c>
      <c r="C358">
        <v>4</v>
      </c>
      <c r="D358">
        <v>0.79900000000000004</v>
      </c>
      <c r="E358">
        <v>1</v>
      </c>
    </row>
    <row r="359" spans="1:7" x14ac:dyDescent="0.3">
      <c r="A359" t="s">
        <v>38</v>
      </c>
      <c r="B359">
        <v>2.0129999999999999</v>
      </c>
      <c r="C359">
        <v>4</v>
      </c>
      <c r="D359">
        <v>0.73299999999999998</v>
      </c>
      <c r="E359">
        <v>1</v>
      </c>
    </row>
    <row r="360" spans="1:7" x14ac:dyDescent="0.3">
      <c r="A360" t="s">
        <v>39</v>
      </c>
      <c r="B360">
        <v>2.1179999999999999</v>
      </c>
      <c r="E360">
        <v>1</v>
      </c>
    </row>
    <row r="361" spans="1:7" x14ac:dyDescent="0.3">
      <c r="A361" t="s">
        <v>40</v>
      </c>
      <c r="B361" t="s">
        <v>421</v>
      </c>
      <c r="C361">
        <v>1</v>
      </c>
      <c r="D361">
        <v>0.52500000000000002</v>
      </c>
      <c r="E361">
        <v>0.67400000000000004</v>
      </c>
      <c r="F361">
        <v>0.35</v>
      </c>
      <c r="G361">
        <v>0.14799999999999999</v>
      </c>
    </row>
    <row r="362" spans="1:7" x14ac:dyDescent="0.3">
      <c r="A362" t="s">
        <v>41</v>
      </c>
      <c r="B362">
        <v>16</v>
      </c>
    </row>
    <row r="363" spans="1:7" x14ac:dyDescent="0.3">
      <c r="A363" t="s">
        <v>422</v>
      </c>
    </row>
    <row r="364" spans="1:7" x14ac:dyDescent="0.3">
      <c r="A364" t="s">
        <v>423</v>
      </c>
    </row>
    <row r="366" spans="1:7" x14ac:dyDescent="0.3">
      <c r="D366" s="1" t="s">
        <v>22</v>
      </c>
      <c r="E366" s="1"/>
      <c r="F366" s="1"/>
      <c r="G366" s="1"/>
    </row>
    <row r="367" spans="1:7" x14ac:dyDescent="0.3">
      <c r="E367" t="s">
        <v>376</v>
      </c>
    </row>
    <row r="368" spans="1:7" x14ac:dyDescent="0.3">
      <c r="D368" s="1" t="s">
        <v>377</v>
      </c>
      <c r="E368" s="1" t="s">
        <v>378</v>
      </c>
      <c r="F368" s="1" t="s">
        <v>379</v>
      </c>
      <c r="G368" s="1" t="s">
        <v>11</v>
      </c>
    </row>
    <row r="369" spans="1:7" x14ac:dyDescent="0.3">
      <c r="A369" t="s">
        <v>79</v>
      </c>
      <c r="B369" t="s">
        <v>80</v>
      </c>
      <c r="C369" t="s">
        <v>26</v>
      </c>
      <c r="D369">
        <v>2</v>
      </c>
      <c r="E369">
        <v>1</v>
      </c>
      <c r="F369">
        <v>3</v>
      </c>
      <c r="G369">
        <v>6</v>
      </c>
    </row>
    <row r="370" spans="1:7" x14ac:dyDescent="0.3">
      <c r="C370" t="s">
        <v>380</v>
      </c>
      <c r="D370" s="1">
        <v>0.2</v>
      </c>
      <c r="E370" s="1">
        <v>0.16700000000000001</v>
      </c>
      <c r="F370" s="1">
        <v>0.42899999999999999</v>
      </c>
      <c r="G370" s="1">
        <v>0.26100000000000001</v>
      </c>
    </row>
    <row r="371" spans="1:7" x14ac:dyDescent="0.3">
      <c r="B371" t="s">
        <v>55</v>
      </c>
      <c r="C371" t="s">
        <v>26</v>
      </c>
      <c r="D371">
        <v>8</v>
      </c>
      <c r="E371">
        <v>5</v>
      </c>
      <c r="F371">
        <v>4</v>
      </c>
      <c r="G371">
        <v>17</v>
      </c>
    </row>
    <row r="372" spans="1:7" x14ac:dyDescent="0.3">
      <c r="C372" t="s">
        <v>380</v>
      </c>
      <c r="D372" s="1">
        <v>0.8</v>
      </c>
      <c r="E372" s="1">
        <v>0.83299999999999996</v>
      </c>
      <c r="F372" s="1">
        <v>0.57099999999999995</v>
      </c>
      <c r="G372" s="1">
        <v>0.73899999999999999</v>
      </c>
    </row>
    <row r="373" spans="1:7" x14ac:dyDescent="0.3">
      <c r="A373" t="s">
        <v>11</v>
      </c>
      <c r="C373" t="s">
        <v>26</v>
      </c>
      <c r="D373">
        <v>10</v>
      </c>
      <c r="E373">
        <v>6</v>
      </c>
      <c r="F373">
        <v>7</v>
      </c>
      <c r="G373">
        <v>23</v>
      </c>
    </row>
    <row r="374" spans="1:7" x14ac:dyDescent="0.3">
      <c r="C374" t="s">
        <v>380</v>
      </c>
      <c r="D374" s="1">
        <v>1</v>
      </c>
      <c r="E374" s="1">
        <v>1</v>
      </c>
      <c r="F374" s="1">
        <v>1</v>
      </c>
      <c r="G374" s="1">
        <v>1</v>
      </c>
    </row>
    <row r="376" spans="1:7" x14ac:dyDescent="0.3">
      <c r="D376" t="s">
        <v>30</v>
      </c>
    </row>
    <row r="377" spans="1:7" x14ac:dyDescent="0.3">
      <c r="B377" t="s">
        <v>31</v>
      </c>
      <c r="C377" t="s">
        <v>32</v>
      </c>
      <c r="D377" t="s">
        <v>33</v>
      </c>
      <c r="E377" t="s">
        <v>34</v>
      </c>
      <c r="F377" t="s">
        <v>35</v>
      </c>
      <c r="G377" t="s">
        <v>36</v>
      </c>
    </row>
    <row r="378" spans="1:7" x14ac:dyDescent="0.3">
      <c r="A378" t="s">
        <v>37</v>
      </c>
      <c r="B378">
        <v>1.4890000000000001</v>
      </c>
      <c r="C378">
        <v>2</v>
      </c>
      <c r="D378">
        <v>0.47499999999999998</v>
      </c>
      <c r="E378">
        <v>0.58499999999999996</v>
      </c>
    </row>
    <row r="379" spans="1:7" x14ac:dyDescent="0.3">
      <c r="A379" t="s">
        <v>38</v>
      </c>
      <c r="B379">
        <v>1.427</v>
      </c>
      <c r="C379">
        <v>2</v>
      </c>
      <c r="D379">
        <v>0.49</v>
      </c>
      <c r="E379">
        <v>0.58499999999999996</v>
      </c>
    </row>
    <row r="380" spans="1:7" x14ac:dyDescent="0.3">
      <c r="A380" t="s">
        <v>39</v>
      </c>
      <c r="B380">
        <v>1.4490000000000001</v>
      </c>
      <c r="E380">
        <v>0.58499999999999996</v>
      </c>
    </row>
    <row r="381" spans="1:7" x14ac:dyDescent="0.3">
      <c r="A381" t="s">
        <v>40</v>
      </c>
      <c r="B381" t="s">
        <v>424</v>
      </c>
      <c r="C381">
        <v>1</v>
      </c>
      <c r="D381">
        <v>0.33</v>
      </c>
      <c r="E381">
        <v>0.42</v>
      </c>
      <c r="F381">
        <v>0.24299999999999999</v>
      </c>
      <c r="G381">
        <v>0.13600000000000001</v>
      </c>
    </row>
    <row r="382" spans="1:7" x14ac:dyDescent="0.3">
      <c r="A382" t="s">
        <v>41</v>
      </c>
      <c r="B382">
        <v>23</v>
      </c>
    </row>
    <row r="383" spans="1:7" x14ac:dyDescent="0.3">
      <c r="A383" t="s">
        <v>425</v>
      </c>
    </row>
    <row r="384" spans="1:7" x14ac:dyDescent="0.3">
      <c r="A384" t="s">
        <v>426</v>
      </c>
    </row>
    <row r="386" spans="1:7" x14ac:dyDescent="0.3">
      <c r="D386" t="s">
        <v>22</v>
      </c>
    </row>
    <row r="387" spans="1:7" x14ac:dyDescent="0.3">
      <c r="E387" t="s">
        <v>376</v>
      </c>
    </row>
    <row r="388" spans="1:7" x14ac:dyDescent="0.3">
      <c r="D388" t="s">
        <v>377</v>
      </c>
      <c r="E388" t="s">
        <v>378</v>
      </c>
      <c r="F388" t="s">
        <v>379</v>
      </c>
      <c r="G388" t="s">
        <v>11</v>
      </c>
    </row>
    <row r="389" spans="1:7" x14ac:dyDescent="0.3">
      <c r="A389" t="s">
        <v>81</v>
      </c>
      <c r="B389" t="s">
        <v>54</v>
      </c>
      <c r="C389" t="s">
        <v>26</v>
      </c>
      <c r="D389">
        <v>0</v>
      </c>
      <c r="E389">
        <v>0</v>
      </c>
      <c r="F389">
        <v>1</v>
      </c>
      <c r="G389">
        <v>1</v>
      </c>
    </row>
    <row r="390" spans="1:7" x14ac:dyDescent="0.3">
      <c r="C390" t="s">
        <v>380</v>
      </c>
      <c r="D390" s="1">
        <v>0</v>
      </c>
      <c r="E390" s="1">
        <v>0</v>
      </c>
      <c r="F390" s="1">
        <v>1</v>
      </c>
      <c r="G390" s="1">
        <v>0.16700000000000001</v>
      </c>
    </row>
    <row r="391" spans="1:7" x14ac:dyDescent="0.3">
      <c r="B391" t="s">
        <v>82</v>
      </c>
      <c r="C391" t="s">
        <v>26</v>
      </c>
      <c r="D391">
        <v>3</v>
      </c>
      <c r="E391">
        <v>2</v>
      </c>
      <c r="F391">
        <v>0</v>
      </c>
      <c r="G391">
        <v>5</v>
      </c>
    </row>
    <row r="392" spans="1:7" x14ac:dyDescent="0.3">
      <c r="C392" t="s">
        <v>380</v>
      </c>
      <c r="D392" s="1">
        <v>1</v>
      </c>
      <c r="E392" s="1">
        <v>1</v>
      </c>
      <c r="F392" s="1">
        <v>0</v>
      </c>
      <c r="G392" s="1">
        <v>0.83299999999999996</v>
      </c>
    </row>
    <row r="393" spans="1:7" x14ac:dyDescent="0.3">
      <c r="A393" t="s">
        <v>11</v>
      </c>
      <c r="C393" t="s">
        <v>26</v>
      </c>
      <c r="D393">
        <v>3</v>
      </c>
      <c r="E393">
        <v>2</v>
      </c>
      <c r="F393">
        <v>1</v>
      </c>
      <c r="G393">
        <v>6</v>
      </c>
    </row>
    <row r="394" spans="1:7" x14ac:dyDescent="0.3">
      <c r="C394" t="s">
        <v>380</v>
      </c>
      <c r="D394" s="1">
        <v>1</v>
      </c>
      <c r="E394" s="1">
        <v>1</v>
      </c>
      <c r="F394" s="1">
        <v>1</v>
      </c>
      <c r="G394" s="1">
        <v>1</v>
      </c>
    </row>
    <row r="396" spans="1:7" x14ac:dyDescent="0.3">
      <c r="D396" s="1" t="s">
        <v>30</v>
      </c>
      <c r="E396" s="1"/>
      <c r="F396" s="1"/>
      <c r="G396" s="1"/>
    </row>
    <row r="397" spans="1:7" x14ac:dyDescent="0.3">
      <c r="B397" t="s">
        <v>31</v>
      </c>
      <c r="C397" t="s">
        <v>32</v>
      </c>
      <c r="D397" t="s">
        <v>33</v>
      </c>
      <c r="E397" t="s">
        <v>34</v>
      </c>
      <c r="F397" t="s">
        <v>35</v>
      </c>
      <c r="G397" t="s">
        <v>36</v>
      </c>
    </row>
    <row r="398" spans="1:7" x14ac:dyDescent="0.3">
      <c r="A398" t="s">
        <v>37</v>
      </c>
      <c r="B398">
        <v>6</v>
      </c>
      <c r="C398">
        <v>2</v>
      </c>
      <c r="D398">
        <v>0.05</v>
      </c>
      <c r="E398">
        <v>0.16700000000000001</v>
      </c>
    </row>
    <row r="399" spans="1:7" x14ac:dyDescent="0.3">
      <c r="A399" t="s">
        <v>38</v>
      </c>
      <c r="B399">
        <v>5.407</v>
      </c>
      <c r="C399">
        <v>2</v>
      </c>
      <c r="D399">
        <v>6.7000000000000004E-2</v>
      </c>
      <c r="E399">
        <v>0.16700000000000001</v>
      </c>
    </row>
    <row r="400" spans="1:7" x14ac:dyDescent="0.3">
      <c r="A400" t="s">
        <v>39</v>
      </c>
      <c r="B400">
        <v>3.8559999999999999</v>
      </c>
      <c r="E400">
        <v>0.16700000000000001</v>
      </c>
    </row>
    <row r="401" spans="1:7" x14ac:dyDescent="0.3">
      <c r="A401" t="s">
        <v>40</v>
      </c>
      <c r="B401" t="s">
        <v>427</v>
      </c>
      <c r="C401">
        <v>1</v>
      </c>
      <c r="D401">
        <v>7.3999999999999996E-2</v>
      </c>
      <c r="E401">
        <v>0.16700000000000001</v>
      </c>
      <c r="F401">
        <v>0.16700000000000001</v>
      </c>
      <c r="G401">
        <v>0.16700000000000001</v>
      </c>
    </row>
    <row r="402" spans="1:7" x14ac:dyDescent="0.3">
      <c r="A402" t="s">
        <v>41</v>
      </c>
      <c r="B402">
        <v>6</v>
      </c>
    </row>
    <row r="403" spans="1:7" x14ac:dyDescent="0.3">
      <c r="A403" t="s">
        <v>292</v>
      </c>
    </row>
    <row r="404" spans="1:7" x14ac:dyDescent="0.3">
      <c r="A404" t="s">
        <v>428</v>
      </c>
    </row>
    <row r="406" spans="1:7" x14ac:dyDescent="0.3">
      <c r="A406" t="s">
        <v>357</v>
      </c>
    </row>
    <row r="412" spans="1:7" x14ac:dyDescent="0.3">
      <c r="D412" s="1"/>
      <c r="E412" s="1"/>
      <c r="F412" s="1"/>
      <c r="G412" s="1"/>
    </row>
    <row r="414" spans="1:7" x14ac:dyDescent="0.3">
      <c r="D414" s="1"/>
      <c r="E414" s="1"/>
      <c r="F414" s="1"/>
      <c r="G414" s="1"/>
    </row>
    <row r="416" spans="1:7" x14ac:dyDescent="0.3">
      <c r="D416" s="1"/>
      <c r="E416" s="1"/>
      <c r="F416" s="1"/>
      <c r="G416" s="1"/>
    </row>
    <row r="418" spans="4:7" x14ac:dyDescent="0.3">
      <c r="D418" s="1"/>
      <c r="E418" s="1"/>
      <c r="F418" s="1"/>
      <c r="G418" s="1"/>
    </row>
    <row r="420" spans="4:7" x14ac:dyDescent="0.3">
      <c r="D420" s="1"/>
      <c r="E420" s="1"/>
      <c r="F420" s="1"/>
      <c r="G420" s="1"/>
    </row>
  </sheetData>
  <mergeCells count="21">
    <mergeCell ref="N1:O1"/>
    <mergeCell ref="P1:Q1"/>
    <mergeCell ref="R1:S1"/>
    <mergeCell ref="T3:T5"/>
    <mergeCell ref="T6:T7"/>
    <mergeCell ref="T8:T10"/>
    <mergeCell ref="T11:T14"/>
    <mergeCell ref="T15:T17"/>
    <mergeCell ref="T18:T19"/>
    <mergeCell ref="T20:T22"/>
    <mergeCell ref="T23:T24"/>
    <mergeCell ref="T25:T26"/>
    <mergeCell ref="T27:T29"/>
    <mergeCell ref="T30:T32"/>
    <mergeCell ref="T33:T35"/>
    <mergeCell ref="T48:T49"/>
    <mergeCell ref="T36:T37"/>
    <mergeCell ref="T38:T40"/>
    <mergeCell ref="T41:T42"/>
    <mergeCell ref="T43:T45"/>
    <mergeCell ref="T46:T47"/>
  </mergeCells>
  <pageMargins left="0.75" right="0.75" top="1" bottom="1" header="0.5" footer="0.5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Descriptiva</vt:lpstr>
      <vt:lpstr>Total</vt:lpstr>
      <vt:lpstr>Total coment</vt:lpstr>
      <vt:lpstr>Tabla Total</vt:lpstr>
      <vt:lpstr>Por sexo</vt:lpstr>
      <vt:lpstr>Por Zona</vt:lpstr>
      <vt:lpstr>Por Edad</vt:lpstr>
      <vt:lpstr>Por centro</vt:lpstr>
      <vt:lpstr>Por Antiguedad</vt:lpstr>
      <vt:lpstr>Por curso</vt:lpstr>
      <vt:lpstr>Hoja1</vt:lpstr>
    </vt:vector>
  </TitlesOfParts>
  <Company>SEPLIN SOLUCIONES ESTADISTICAS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Llenalia Garcia Fernandez</dc:creator>
  <cp:lastModifiedBy>Lobillo</cp:lastModifiedBy>
  <dcterms:created xsi:type="dcterms:W3CDTF">2015-09-28T00:54:32Z</dcterms:created>
  <dcterms:modified xsi:type="dcterms:W3CDTF">2015-10-24T09:23:54Z</dcterms:modified>
</cp:coreProperties>
</file>