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5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6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492" yWindow="12" windowWidth="10992" windowHeight="8076" tabRatio="500" firstSheet="4" activeTab="5"/>
  </bookViews>
  <sheets>
    <sheet name="Descriptiva" sheetId="3" r:id="rId1"/>
    <sheet name="Total" sheetId="1" r:id="rId2"/>
    <sheet name="Total coment" sheetId="4" r:id="rId3"/>
    <sheet name="Tabla Total" sheetId="5" r:id="rId4"/>
    <sheet name="Por sexo" sheetId="2" r:id="rId5"/>
    <sheet name="Por edad" sheetId="11" r:id="rId6"/>
    <sheet name="Por centro" sheetId="17" r:id="rId7"/>
    <sheet name="Por Curso" sheetId="14" r:id="rId8"/>
    <sheet name="Por zona" sheetId="16" r:id="rId9"/>
    <sheet name="Por EstudiosF" sheetId="15" r:id="rId10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1" i="15" l="1"/>
  <c r="S51" i="15"/>
  <c r="R51" i="15"/>
  <c r="Q51" i="15"/>
  <c r="P51" i="15"/>
  <c r="O51" i="15"/>
  <c r="N51" i="15"/>
  <c r="T51" i="14"/>
  <c r="S51" i="14"/>
  <c r="R51" i="14"/>
  <c r="Q51" i="14"/>
  <c r="P51" i="14"/>
  <c r="O51" i="14"/>
  <c r="N52" i="14"/>
  <c r="N51" i="14"/>
  <c r="T51" i="17"/>
  <c r="S51" i="17"/>
  <c r="R51" i="17"/>
  <c r="Q51" i="17"/>
  <c r="P51" i="17"/>
  <c r="O51" i="17"/>
  <c r="N51" i="17"/>
  <c r="J20" i="3"/>
  <c r="K20" i="3"/>
  <c r="L20" i="3"/>
  <c r="J21" i="3"/>
  <c r="K21" i="3"/>
  <c r="L21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1" i="3"/>
  <c r="K31" i="3"/>
  <c r="L31" i="3"/>
  <c r="J32" i="3"/>
  <c r="K32" i="3"/>
  <c r="L32" i="3"/>
  <c r="J34" i="3"/>
  <c r="K34" i="3"/>
  <c r="L34" i="3"/>
  <c r="J36" i="3"/>
  <c r="K36" i="3"/>
  <c r="L36" i="3"/>
  <c r="J38" i="3"/>
  <c r="K38" i="3"/>
  <c r="L38" i="3"/>
  <c r="J39" i="3"/>
  <c r="K39" i="3"/>
  <c r="L39" i="3"/>
  <c r="L37" i="3"/>
  <c r="K37" i="3"/>
  <c r="J37" i="3"/>
  <c r="I37" i="3"/>
  <c r="L35" i="3"/>
  <c r="K35" i="3"/>
  <c r="J35" i="3"/>
  <c r="I35" i="3"/>
  <c r="L33" i="3"/>
  <c r="K33" i="3"/>
  <c r="J33" i="3"/>
  <c r="I33" i="3"/>
  <c r="L30" i="3"/>
  <c r="K30" i="3"/>
  <c r="J30" i="3"/>
  <c r="I30" i="3"/>
  <c r="L22" i="3"/>
  <c r="K22" i="3"/>
  <c r="J22" i="3"/>
  <c r="I22" i="3"/>
  <c r="L19" i="3"/>
  <c r="K19" i="3"/>
  <c r="J19" i="3"/>
  <c r="I19" i="3"/>
  <c r="J18" i="3"/>
  <c r="K18" i="3"/>
  <c r="L18" i="3"/>
  <c r="L17" i="3"/>
  <c r="K17" i="3"/>
  <c r="J17" i="3"/>
  <c r="I17" i="3"/>
  <c r="J16" i="3"/>
  <c r="K16" i="3"/>
  <c r="L16" i="3"/>
  <c r="J4" i="3"/>
  <c r="K4" i="3"/>
  <c r="L4" i="3"/>
  <c r="J5" i="3"/>
  <c r="K5" i="3"/>
  <c r="L5" i="3"/>
  <c r="J6" i="3"/>
  <c r="K6" i="3"/>
  <c r="L6" i="3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L3" i="3"/>
  <c r="K3" i="3"/>
  <c r="J3" i="3"/>
  <c r="I3" i="3"/>
  <c r="T58" i="17"/>
  <c r="S58" i="17"/>
  <c r="R58" i="17"/>
  <c r="Q58" i="17"/>
  <c r="P58" i="17"/>
  <c r="O58" i="17"/>
  <c r="N58" i="17"/>
  <c r="T57" i="17"/>
  <c r="S57" i="17"/>
  <c r="R57" i="17"/>
  <c r="Q57" i="17"/>
  <c r="P57" i="17"/>
  <c r="O57" i="17"/>
  <c r="N57" i="17"/>
  <c r="T56" i="17"/>
  <c r="S56" i="17"/>
  <c r="R56" i="17"/>
  <c r="Q56" i="17"/>
  <c r="P56" i="17"/>
  <c r="O56" i="17"/>
  <c r="N56" i="17"/>
  <c r="U55" i="17"/>
  <c r="T55" i="17"/>
  <c r="S55" i="17"/>
  <c r="R55" i="17"/>
  <c r="Q55" i="17"/>
  <c r="P55" i="17"/>
  <c r="O55" i="17"/>
  <c r="N55" i="17"/>
  <c r="M55" i="17"/>
  <c r="T54" i="17"/>
  <c r="S54" i="17"/>
  <c r="R54" i="17"/>
  <c r="Q54" i="17"/>
  <c r="P54" i="17"/>
  <c r="O54" i="17"/>
  <c r="N54" i="17"/>
  <c r="T53" i="17"/>
  <c r="S53" i="17"/>
  <c r="R53" i="17"/>
  <c r="Q53" i="17"/>
  <c r="P53" i="17"/>
  <c r="O53" i="17"/>
  <c r="N53" i="17"/>
  <c r="U52" i="17"/>
  <c r="T52" i="17"/>
  <c r="S52" i="17"/>
  <c r="R52" i="17"/>
  <c r="Q52" i="17"/>
  <c r="P52" i="17"/>
  <c r="O52" i="17"/>
  <c r="N52" i="17"/>
  <c r="M52" i="17"/>
  <c r="T50" i="17"/>
  <c r="S50" i="17"/>
  <c r="R50" i="17"/>
  <c r="Q50" i="17"/>
  <c r="P50" i="17"/>
  <c r="O50" i="17"/>
  <c r="N50" i="17"/>
  <c r="T49" i="17"/>
  <c r="S49" i="17"/>
  <c r="R49" i="17"/>
  <c r="Q49" i="17"/>
  <c r="P49" i="17"/>
  <c r="O49" i="17"/>
  <c r="N49" i="17"/>
  <c r="U48" i="17"/>
  <c r="T48" i="17"/>
  <c r="S48" i="17"/>
  <c r="R48" i="17"/>
  <c r="Q48" i="17"/>
  <c r="P48" i="17"/>
  <c r="O48" i="17"/>
  <c r="N48" i="17"/>
  <c r="M48" i="17"/>
  <c r="T47" i="17"/>
  <c r="S47" i="17"/>
  <c r="R47" i="17"/>
  <c r="Q47" i="17"/>
  <c r="P47" i="17"/>
  <c r="O47" i="17"/>
  <c r="N47" i="17"/>
  <c r="M47" i="17"/>
  <c r="T46" i="17"/>
  <c r="S46" i="17"/>
  <c r="R46" i="17"/>
  <c r="Q46" i="17"/>
  <c r="P46" i="17"/>
  <c r="O46" i="17"/>
  <c r="N46" i="17"/>
  <c r="T45" i="17"/>
  <c r="S45" i="17"/>
  <c r="R45" i="17"/>
  <c r="Q45" i="17"/>
  <c r="P45" i="17"/>
  <c r="O45" i="17"/>
  <c r="N45" i="17"/>
  <c r="U44" i="17"/>
  <c r="T44" i="17"/>
  <c r="S44" i="17"/>
  <c r="R44" i="17"/>
  <c r="Q44" i="17"/>
  <c r="P44" i="17"/>
  <c r="O44" i="17"/>
  <c r="N44" i="17"/>
  <c r="M44" i="17"/>
  <c r="T43" i="17"/>
  <c r="S43" i="17"/>
  <c r="R43" i="17"/>
  <c r="Q43" i="17"/>
  <c r="P43" i="17"/>
  <c r="O43" i="17"/>
  <c r="N43" i="17"/>
  <c r="T42" i="17"/>
  <c r="S42" i="17"/>
  <c r="R42" i="17"/>
  <c r="Q42" i="17"/>
  <c r="P42" i="17"/>
  <c r="O42" i="17"/>
  <c r="N42" i="17"/>
  <c r="U41" i="17"/>
  <c r="T41" i="17"/>
  <c r="S41" i="17"/>
  <c r="R41" i="17"/>
  <c r="Q41" i="17"/>
  <c r="P41" i="17"/>
  <c r="O41" i="17"/>
  <c r="N41" i="17"/>
  <c r="M41" i="17"/>
  <c r="T40" i="17"/>
  <c r="S40" i="17"/>
  <c r="R40" i="17"/>
  <c r="Q40" i="17"/>
  <c r="P40" i="17"/>
  <c r="O40" i="17"/>
  <c r="N40" i="17"/>
  <c r="T39" i="17"/>
  <c r="S39" i="17"/>
  <c r="R39" i="17"/>
  <c r="Q39" i="17"/>
  <c r="P39" i="17"/>
  <c r="O39" i="17"/>
  <c r="N39" i="17"/>
  <c r="T38" i="17"/>
  <c r="S38" i="17"/>
  <c r="R38" i="17"/>
  <c r="Q38" i="17"/>
  <c r="P38" i="17"/>
  <c r="O38" i="17"/>
  <c r="N38" i="17"/>
  <c r="U37" i="17"/>
  <c r="T37" i="17"/>
  <c r="S37" i="17"/>
  <c r="R37" i="17"/>
  <c r="Q37" i="17"/>
  <c r="P37" i="17"/>
  <c r="O37" i="17"/>
  <c r="N37" i="17"/>
  <c r="M37" i="17"/>
  <c r="T36" i="17"/>
  <c r="S36" i="17"/>
  <c r="R36" i="17"/>
  <c r="Q36" i="17"/>
  <c r="P36" i="17"/>
  <c r="O36" i="17"/>
  <c r="N36" i="17"/>
  <c r="T35" i="17"/>
  <c r="S35" i="17"/>
  <c r="R35" i="17"/>
  <c r="Q35" i="17"/>
  <c r="P35" i="17"/>
  <c r="O35" i="17"/>
  <c r="N35" i="17"/>
  <c r="U34" i="17"/>
  <c r="T34" i="17"/>
  <c r="S34" i="17"/>
  <c r="R34" i="17"/>
  <c r="Q34" i="17"/>
  <c r="P34" i="17"/>
  <c r="O34" i="17"/>
  <c r="N34" i="17"/>
  <c r="M34" i="17"/>
  <c r="T33" i="17"/>
  <c r="S33" i="17"/>
  <c r="R33" i="17"/>
  <c r="Q33" i="17"/>
  <c r="P33" i="17"/>
  <c r="O33" i="17"/>
  <c r="N33" i="17"/>
  <c r="U32" i="17"/>
  <c r="T32" i="17"/>
  <c r="S32" i="17"/>
  <c r="R32" i="17"/>
  <c r="Q32" i="17"/>
  <c r="P32" i="17"/>
  <c r="O32" i="17"/>
  <c r="N32" i="17"/>
  <c r="M32" i="17"/>
  <c r="T31" i="17"/>
  <c r="S31" i="17"/>
  <c r="R31" i="17"/>
  <c r="Q31" i="17"/>
  <c r="P31" i="17"/>
  <c r="O31" i="17"/>
  <c r="N31" i="17"/>
  <c r="T30" i="17"/>
  <c r="S30" i="17"/>
  <c r="R30" i="17"/>
  <c r="Q30" i="17"/>
  <c r="P30" i="17"/>
  <c r="O30" i="17"/>
  <c r="N30" i="17"/>
  <c r="U29" i="17"/>
  <c r="T29" i="17"/>
  <c r="S29" i="17"/>
  <c r="R29" i="17"/>
  <c r="Q29" i="17"/>
  <c r="P29" i="17"/>
  <c r="O29" i="17"/>
  <c r="N29" i="17"/>
  <c r="M29" i="17"/>
  <c r="T28" i="17"/>
  <c r="S28" i="17"/>
  <c r="R28" i="17"/>
  <c r="Q28" i="17"/>
  <c r="P28" i="17"/>
  <c r="O28" i="17"/>
  <c r="N28" i="17"/>
  <c r="U27" i="17"/>
  <c r="T27" i="17"/>
  <c r="S27" i="17"/>
  <c r="R27" i="17"/>
  <c r="Q27" i="17"/>
  <c r="P27" i="17"/>
  <c r="O27" i="17"/>
  <c r="N27" i="17"/>
  <c r="M27" i="17"/>
  <c r="T26" i="17"/>
  <c r="S26" i="17"/>
  <c r="R26" i="17"/>
  <c r="Q26" i="17"/>
  <c r="P26" i="17"/>
  <c r="O26" i="17"/>
  <c r="N26" i="17"/>
  <c r="T25" i="17"/>
  <c r="S25" i="17"/>
  <c r="R25" i="17"/>
  <c r="Q25" i="17"/>
  <c r="P25" i="17"/>
  <c r="O25" i="17"/>
  <c r="N25" i="17"/>
  <c r="U24" i="17"/>
  <c r="T24" i="17"/>
  <c r="S24" i="17"/>
  <c r="R24" i="17"/>
  <c r="Q24" i="17"/>
  <c r="P24" i="17"/>
  <c r="O24" i="17"/>
  <c r="N24" i="17"/>
  <c r="M24" i="17"/>
  <c r="T23" i="17"/>
  <c r="S23" i="17"/>
  <c r="R23" i="17"/>
  <c r="Q23" i="17"/>
  <c r="P23" i="17"/>
  <c r="O23" i="17"/>
  <c r="N23" i="17"/>
  <c r="T22" i="17"/>
  <c r="S22" i="17"/>
  <c r="R22" i="17"/>
  <c r="Q22" i="17"/>
  <c r="P22" i="17"/>
  <c r="O22" i="17"/>
  <c r="N22" i="17"/>
  <c r="U21" i="17"/>
  <c r="T21" i="17"/>
  <c r="S21" i="17"/>
  <c r="R21" i="17"/>
  <c r="Q21" i="17"/>
  <c r="P21" i="17"/>
  <c r="O21" i="17"/>
  <c r="N21" i="17"/>
  <c r="M21" i="17"/>
  <c r="T20" i="17"/>
  <c r="S20" i="17"/>
  <c r="R20" i="17"/>
  <c r="Q20" i="17"/>
  <c r="P20" i="17"/>
  <c r="O20" i="17"/>
  <c r="N20" i="17"/>
  <c r="T19" i="17"/>
  <c r="S19" i="17"/>
  <c r="R19" i="17"/>
  <c r="Q19" i="17"/>
  <c r="P19" i="17"/>
  <c r="O19" i="17"/>
  <c r="N19" i="17"/>
  <c r="T18" i="17"/>
  <c r="S18" i="17"/>
  <c r="R18" i="17"/>
  <c r="Q18" i="17"/>
  <c r="P18" i="17"/>
  <c r="O18" i="17"/>
  <c r="N18" i="17"/>
  <c r="U17" i="17"/>
  <c r="T17" i="17"/>
  <c r="S17" i="17"/>
  <c r="R17" i="17"/>
  <c r="Q17" i="17"/>
  <c r="P17" i="17"/>
  <c r="O17" i="17"/>
  <c r="N17" i="17"/>
  <c r="M17" i="17"/>
  <c r="T16" i="17"/>
  <c r="S16" i="17"/>
  <c r="R16" i="17"/>
  <c r="Q16" i="17"/>
  <c r="P16" i="17"/>
  <c r="O16" i="17"/>
  <c r="N16" i="17"/>
  <c r="T15" i="17"/>
  <c r="S15" i="17"/>
  <c r="R15" i="17"/>
  <c r="Q15" i="17"/>
  <c r="P15" i="17"/>
  <c r="O15" i="17"/>
  <c r="N15" i="17"/>
  <c r="T14" i="17"/>
  <c r="S14" i="17"/>
  <c r="R14" i="17"/>
  <c r="Q14" i="17"/>
  <c r="P14" i="17"/>
  <c r="O14" i="17"/>
  <c r="N14" i="17"/>
  <c r="U13" i="17"/>
  <c r="T13" i="17"/>
  <c r="S13" i="17"/>
  <c r="R13" i="17"/>
  <c r="Q13" i="17"/>
  <c r="P13" i="17"/>
  <c r="O13" i="17"/>
  <c r="N13" i="17"/>
  <c r="M13" i="17"/>
  <c r="T12" i="17"/>
  <c r="S12" i="17"/>
  <c r="R12" i="17"/>
  <c r="Q12" i="17"/>
  <c r="P12" i="17"/>
  <c r="O12" i="17"/>
  <c r="N12" i="17"/>
  <c r="T11" i="17"/>
  <c r="S11" i="17"/>
  <c r="R11" i="17"/>
  <c r="Q11" i="17"/>
  <c r="P11" i="17"/>
  <c r="O11" i="17"/>
  <c r="N11" i="17"/>
  <c r="U10" i="17"/>
  <c r="T10" i="17"/>
  <c r="S10" i="17"/>
  <c r="R10" i="17"/>
  <c r="Q10" i="17"/>
  <c r="P10" i="17"/>
  <c r="O10" i="17"/>
  <c r="N10" i="17"/>
  <c r="M10" i="17"/>
  <c r="T9" i="17"/>
  <c r="S9" i="17"/>
  <c r="R9" i="17"/>
  <c r="Q9" i="17"/>
  <c r="P9" i="17"/>
  <c r="O9" i="17"/>
  <c r="N9" i="17"/>
  <c r="T8" i="17"/>
  <c r="S8" i="17"/>
  <c r="R8" i="17"/>
  <c r="Q8" i="17"/>
  <c r="P8" i="17"/>
  <c r="O8" i="17"/>
  <c r="N8" i="17"/>
  <c r="T7" i="17"/>
  <c r="S7" i="17"/>
  <c r="R7" i="17"/>
  <c r="Q7" i="17"/>
  <c r="P7" i="17"/>
  <c r="O7" i="17"/>
  <c r="N7" i="17"/>
  <c r="U6" i="17"/>
  <c r="T6" i="17"/>
  <c r="S6" i="17"/>
  <c r="R6" i="17"/>
  <c r="Q6" i="17"/>
  <c r="P6" i="17"/>
  <c r="O6" i="17"/>
  <c r="N6" i="17"/>
  <c r="M6" i="17"/>
  <c r="T5" i="17"/>
  <c r="S5" i="17"/>
  <c r="R5" i="17"/>
  <c r="Q5" i="17"/>
  <c r="P5" i="17"/>
  <c r="O5" i="17"/>
  <c r="N5" i="17"/>
  <c r="T4" i="17"/>
  <c r="S4" i="17"/>
  <c r="R4" i="17"/>
  <c r="Q4" i="17"/>
  <c r="P4" i="17"/>
  <c r="O4" i="17"/>
  <c r="N4" i="17"/>
  <c r="U3" i="17"/>
  <c r="T3" i="17"/>
  <c r="S3" i="17"/>
  <c r="R3" i="17"/>
  <c r="Q3" i="17"/>
  <c r="P3" i="17"/>
  <c r="O3" i="17"/>
  <c r="N3" i="17"/>
  <c r="M3" i="17"/>
  <c r="R58" i="16"/>
  <c r="Q58" i="16"/>
  <c r="P58" i="16"/>
  <c r="O58" i="16"/>
  <c r="N58" i="16"/>
  <c r="R57" i="16"/>
  <c r="Q57" i="16"/>
  <c r="P57" i="16"/>
  <c r="O57" i="16"/>
  <c r="N57" i="16"/>
  <c r="R56" i="16"/>
  <c r="Q56" i="16"/>
  <c r="P56" i="16"/>
  <c r="O56" i="16"/>
  <c r="N56" i="16"/>
  <c r="S55" i="16"/>
  <c r="R55" i="16"/>
  <c r="Q55" i="16"/>
  <c r="P55" i="16"/>
  <c r="O55" i="16"/>
  <c r="N55" i="16"/>
  <c r="M55" i="16"/>
  <c r="R54" i="16"/>
  <c r="Q54" i="16"/>
  <c r="P54" i="16"/>
  <c r="O54" i="16"/>
  <c r="N54" i="16"/>
  <c r="R53" i="16"/>
  <c r="Q53" i="16"/>
  <c r="P53" i="16"/>
  <c r="O53" i="16"/>
  <c r="N53" i="16"/>
  <c r="S52" i="16"/>
  <c r="R52" i="16"/>
  <c r="Q52" i="16"/>
  <c r="P52" i="16"/>
  <c r="O52" i="16"/>
  <c r="N52" i="16"/>
  <c r="M52" i="16"/>
  <c r="R51" i="16"/>
  <c r="Q51" i="16"/>
  <c r="P51" i="16"/>
  <c r="O51" i="16"/>
  <c r="N51" i="16"/>
  <c r="R50" i="16"/>
  <c r="Q50" i="16"/>
  <c r="P50" i="16"/>
  <c r="O50" i="16"/>
  <c r="N50" i="16"/>
  <c r="R49" i="16"/>
  <c r="Q49" i="16"/>
  <c r="P49" i="16"/>
  <c r="O49" i="16"/>
  <c r="N49" i="16"/>
  <c r="S48" i="16"/>
  <c r="R48" i="16"/>
  <c r="Q48" i="16"/>
  <c r="P48" i="16"/>
  <c r="O48" i="16"/>
  <c r="N48" i="16"/>
  <c r="M48" i="16"/>
  <c r="R47" i="16"/>
  <c r="Q47" i="16"/>
  <c r="P47" i="16"/>
  <c r="O47" i="16"/>
  <c r="N47" i="16"/>
  <c r="M47" i="16"/>
  <c r="R46" i="16"/>
  <c r="Q46" i="16"/>
  <c r="P46" i="16"/>
  <c r="O46" i="16"/>
  <c r="N46" i="16"/>
  <c r="R45" i="16"/>
  <c r="Q45" i="16"/>
  <c r="P45" i="16"/>
  <c r="O45" i="16"/>
  <c r="N45" i="16"/>
  <c r="S44" i="16"/>
  <c r="R44" i="16"/>
  <c r="Q44" i="16"/>
  <c r="P44" i="16"/>
  <c r="O44" i="16"/>
  <c r="N44" i="16"/>
  <c r="M44" i="16"/>
  <c r="R43" i="16"/>
  <c r="Q43" i="16"/>
  <c r="P43" i="16"/>
  <c r="O43" i="16"/>
  <c r="N43" i="16"/>
  <c r="R42" i="16"/>
  <c r="Q42" i="16"/>
  <c r="P42" i="16"/>
  <c r="O42" i="16"/>
  <c r="N42" i="16"/>
  <c r="S41" i="16"/>
  <c r="R41" i="16"/>
  <c r="Q41" i="16"/>
  <c r="P41" i="16"/>
  <c r="O41" i="16"/>
  <c r="N41" i="16"/>
  <c r="M41" i="16"/>
  <c r="R40" i="16"/>
  <c r="Q40" i="16"/>
  <c r="P40" i="16"/>
  <c r="O40" i="16"/>
  <c r="N40" i="16"/>
  <c r="R39" i="16"/>
  <c r="Q39" i="16"/>
  <c r="P39" i="16"/>
  <c r="O39" i="16"/>
  <c r="N39" i="16"/>
  <c r="R38" i="16"/>
  <c r="Q38" i="16"/>
  <c r="P38" i="16"/>
  <c r="O38" i="16"/>
  <c r="N38" i="16"/>
  <c r="S37" i="16"/>
  <c r="R37" i="16"/>
  <c r="Q37" i="16"/>
  <c r="P37" i="16"/>
  <c r="O37" i="16"/>
  <c r="N37" i="16"/>
  <c r="M37" i="16"/>
  <c r="R36" i="16"/>
  <c r="Q36" i="16"/>
  <c r="P36" i="16"/>
  <c r="O36" i="16"/>
  <c r="N36" i="16"/>
  <c r="R35" i="16"/>
  <c r="Q35" i="16"/>
  <c r="P35" i="16"/>
  <c r="O35" i="16"/>
  <c r="N35" i="16"/>
  <c r="S34" i="16"/>
  <c r="R34" i="16"/>
  <c r="Q34" i="16"/>
  <c r="P34" i="16"/>
  <c r="O34" i="16"/>
  <c r="N34" i="16"/>
  <c r="M34" i="16"/>
  <c r="R33" i="16"/>
  <c r="Q33" i="16"/>
  <c r="P33" i="16"/>
  <c r="O33" i="16"/>
  <c r="N33" i="16"/>
  <c r="S32" i="16"/>
  <c r="R32" i="16"/>
  <c r="Q32" i="16"/>
  <c r="P32" i="16"/>
  <c r="O32" i="16"/>
  <c r="N32" i="16"/>
  <c r="M32" i="16"/>
  <c r="R31" i="16"/>
  <c r="Q31" i="16"/>
  <c r="P31" i="16"/>
  <c r="O31" i="16"/>
  <c r="N31" i="16"/>
  <c r="R30" i="16"/>
  <c r="Q30" i="16"/>
  <c r="P30" i="16"/>
  <c r="O30" i="16"/>
  <c r="N30" i="16"/>
  <c r="S29" i="16"/>
  <c r="R29" i="16"/>
  <c r="Q29" i="16"/>
  <c r="P29" i="16"/>
  <c r="O29" i="16"/>
  <c r="N29" i="16"/>
  <c r="M29" i="16"/>
  <c r="R28" i="16"/>
  <c r="Q28" i="16"/>
  <c r="P28" i="16"/>
  <c r="O28" i="16"/>
  <c r="N28" i="16"/>
  <c r="S27" i="16"/>
  <c r="R27" i="16"/>
  <c r="Q27" i="16"/>
  <c r="P27" i="16"/>
  <c r="O27" i="16"/>
  <c r="N27" i="16"/>
  <c r="M27" i="16"/>
  <c r="R26" i="16"/>
  <c r="Q26" i="16"/>
  <c r="P26" i="16"/>
  <c r="O26" i="16"/>
  <c r="N26" i="16"/>
  <c r="R25" i="16"/>
  <c r="Q25" i="16"/>
  <c r="P25" i="16"/>
  <c r="O25" i="16"/>
  <c r="N25" i="16"/>
  <c r="S24" i="16"/>
  <c r="R24" i="16"/>
  <c r="Q24" i="16"/>
  <c r="P24" i="16"/>
  <c r="O24" i="16"/>
  <c r="N24" i="16"/>
  <c r="M24" i="16"/>
  <c r="R23" i="16"/>
  <c r="Q23" i="16"/>
  <c r="P23" i="16"/>
  <c r="O23" i="16"/>
  <c r="N23" i="16"/>
  <c r="R22" i="16"/>
  <c r="Q22" i="16"/>
  <c r="P22" i="16"/>
  <c r="O22" i="16"/>
  <c r="N22" i="16"/>
  <c r="S21" i="16"/>
  <c r="R21" i="16"/>
  <c r="Q21" i="16"/>
  <c r="P21" i="16"/>
  <c r="O21" i="16"/>
  <c r="N21" i="16"/>
  <c r="M21" i="16"/>
  <c r="R20" i="16"/>
  <c r="Q20" i="16"/>
  <c r="P20" i="16"/>
  <c r="O20" i="16"/>
  <c r="N20" i="16"/>
  <c r="R19" i="16"/>
  <c r="Q19" i="16"/>
  <c r="P19" i="16"/>
  <c r="O19" i="16"/>
  <c r="N19" i="16"/>
  <c r="R18" i="16"/>
  <c r="Q18" i="16"/>
  <c r="P18" i="16"/>
  <c r="O18" i="16"/>
  <c r="N18" i="16"/>
  <c r="S17" i="16"/>
  <c r="R17" i="16"/>
  <c r="Q17" i="16"/>
  <c r="P17" i="16"/>
  <c r="O17" i="16"/>
  <c r="N17" i="16"/>
  <c r="M17" i="16"/>
  <c r="R16" i="16"/>
  <c r="Q16" i="16"/>
  <c r="P16" i="16"/>
  <c r="O16" i="16"/>
  <c r="N16" i="16"/>
  <c r="R15" i="16"/>
  <c r="Q15" i="16"/>
  <c r="P15" i="16"/>
  <c r="O15" i="16"/>
  <c r="N15" i="16"/>
  <c r="R14" i="16"/>
  <c r="Q14" i="16"/>
  <c r="P14" i="16"/>
  <c r="O14" i="16"/>
  <c r="N14" i="16"/>
  <c r="S13" i="16"/>
  <c r="R13" i="16"/>
  <c r="Q13" i="16"/>
  <c r="P13" i="16"/>
  <c r="O13" i="16"/>
  <c r="N13" i="16"/>
  <c r="M13" i="16"/>
  <c r="R12" i="16"/>
  <c r="Q12" i="16"/>
  <c r="P12" i="16"/>
  <c r="O12" i="16"/>
  <c r="N12" i="16"/>
  <c r="R11" i="16"/>
  <c r="Q11" i="16"/>
  <c r="P11" i="16"/>
  <c r="O11" i="16"/>
  <c r="N11" i="16"/>
  <c r="S10" i="16"/>
  <c r="R10" i="16"/>
  <c r="Q10" i="16"/>
  <c r="P10" i="16"/>
  <c r="O10" i="16"/>
  <c r="N10" i="16"/>
  <c r="M10" i="16"/>
  <c r="R9" i="16"/>
  <c r="Q9" i="16"/>
  <c r="P9" i="16"/>
  <c r="O9" i="16"/>
  <c r="N9" i="16"/>
  <c r="R8" i="16"/>
  <c r="Q8" i="16"/>
  <c r="P8" i="16"/>
  <c r="O8" i="16"/>
  <c r="N8" i="16"/>
  <c r="R7" i="16"/>
  <c r="Q7" i="16"/>
  <c r="P7" i="16"/>
  <c r="O7" i="16"/>
  <c r="N7" i="16"/>
  <c r="S6" i="16"/>
  <c r="R6" i="16"/>
  <c r="Q6" i="16"/>
  <c r="P6" i="16"/>
  <c r="O6" i="16"/>
  <c r="N6" i="16"/>
  <c r="M6" i="16"/>
  <c r="R5" i="16"/>
  <c r="Q5" i="16"/>
  <c r="P5" i="16"/>
  <c r="O5" i="16"/>
  <c r="N5" i="16"/>
  <c r="R4" i="16"/>
  <c r="Q4" i="16"/>
  <c r="P4" i="16"/>
  <c r="O4" i="16"/>
  <c r="N4" i="16"/>
  <c r="S3" i="16"/>
  <c r="R3" i="16"/>
  <c r="Q3" i="16"/>
  <c r="P3" i="16"/>
  <c r="O3" i="16"/>
  <c r="N3" i="16"/>
  <c r="M3" i="16"/>
  <c r="F55" i="5"/>
  <c r="F52" i="5"/>
  <c r="F48" i="5"/>
  <c r="F47" i="5"/>
  <c r="F44" i="5"/>
  <c r="F41" i="5"/>
  <c r="F37" i="5"/>
  <c r="F34" i="5"/>
  <c r="F32" i="5"/>
  <c r="F29" i="5"/>
  <c r="F27" i="5"/>
  <c r="F17" i="5"/>
  <c r="F10" i="5"/>
  <c r="F6" i="5"/>
  <c r="E52" i="5"/>
  <c r="E48" i="5"/>
  <c r="E47" i="5"/>
  <c r="E44" i="5"/>
  <c r="E41" i="5"/>
  <c r="E37" i="5"/>
  <c r="E34" i="5"/>
  <c r="E32" i="5"/>
  <c r="E29" i="5"/>
  <c r="E27" i="5"/>
  <c r="E24" i="5"/>
  <c r="E21" i="5"/>
  <c r="E17" i="5"/>
  <c r="E13" i="5"/>
  <c r="E10" i="5"/>
  <c r="E6" i="5"/>
  <c r="E3" i="5"/>
  <c r="D58" i="5"/>
  <c r="C58" i="5"/>
  <c r="B58" i="5"/>
  <c r="D57" i="5"/>
  <c r="C57" i="5"/>
  <c r="B57" i="5"/>
  <c r="D56" i="5"/>
  <c r="C56" i="5"/>
  <c r="B56" i="5"/>
  <c r="D55" i="5"/>
  <c r="C55" i="5"/>
  <c r="B55" i="5"/>
  <c r="A55" i="5"/>
  <c r="D54" i="5"/>
  <c r="C54" i="5"/>
  <c r="B54" i="5"/>
  <c r="D53" i="5"/>
  <c r="C53" i="5"/>
  <c r="B53" i="5"/>
  <c r="D52" i="5"/>
  <c r="C52" i="5"/>
  <c r="B52" i="5"/>
  <c r="A52" i="5"/>
  <c r="B51" i="5"/>
  <c r="C51" i="5"/>
  <c r="D51" i="5"/>
  <c r="D50" i="5"/>
  <c r="C50" i="5"/>
  <c r="B50" i="5"/>
  <c r="D49" i="5"/>
  <c r="C49" i="5"/>
  <c r="B49" i="5"/>
  <c r="D48" i="5"/>
  <c r="C48" i="5"/>
  <c r="B48" i="5"/>
  <c r="A48" i="5"/>
  <c r="D47" i="5"/>
  <c r="C47" i="5"/>
  <c r="B47" i="5"/>
  <c r="A47" i="5"/>
  <c r="D46" i="5"/>
  <c r="C46" i="5"/>
  <c r="B46" i="5"/>
  <c r="D45" i="5"/>
  <c r="C45" i="5"/>
  <c r="B45" i="5"/>
  <c r="D44" i="5"/>
  <c r="C44" i="5"/>
  <c r="B44" i="5"/>
  <c r="A44" i="5"/>
  <c r="D43" i="5"/>
  <c r="C43" i="5"/>
  <c r="B43" i="5"/>
  <c r="D42" i="5"/>
  <c r="C42" i="5"/>
  <c r="B42" i="5"/>
  <c r="D41" i="5"/>
  <c r="C41" i="5"/>
  <c r="B41" i="5"/>
  <c r="A41" i="5"/>
  <c r="B40" i="5"/>
  <c r="C40" i="5"/>
  <c r="D40" i="5"/>
  <c r="D39" i="5"/>
  <c r="C39" i="5"/>
  <c r="B39" i="5"/>
  <c r="D38" i="5"/>
  <c r="C38" i="5"/>
  <c r="B38" i="5"/>
  <c r="D37" i="5"/>
  <c r="C37" i="5"/>
  <c r="B37" i="5"/>
  <c r="A37" i="5"/>
  <c r="D36" i="5"/>
  <c r="C36" i="5"/>
  <c r="B36" i="5"/>
  <c r="D35" i="5"/>
  <c r="C35" i="5"/>
  <c r="B35" i="5"/>
  <c r="D34" i="5"/>
  <c r="C34" i="5"/>
  <c r="B34" i="5"/>
  <c r="A34" i="5"/>
  <c r="D33" i="5"/>
  <c r="C33" i="5"/>
  <c r="B33" i="5"/>
  <c r="D32" i="5"/>
  <c r="C32" i="5"/>
  <c r="B32" i="5"/>
  <c r="A32" i="5"/>
  <c r="D31" i="5"/>
  <c r="C31" i="5"/>
  <c r="B31" i="5"/>
  <c r="D30" i="5"/>
  <c r="C30" i="5"/>
  <c r="B30" i="5"/>
  <c r="D29" i="5"/>
  <c r="C29" i="5"/>
  <c r="B29" i="5"/>
  <c r="A29" i="5"/>
  <c r="D28" i="5"/>
  <c r="C28" i="5"/>
  <c r="B28" i="5"/>
  <c r="D27" i="5"/>
  <c r="C27" i="5"/>
  <c r="B27" i="5"/>
  <c r="A27" i="5"/>
  <c r="B25" i="5"/>
  <c r="C25" i="5"/>
  <c r="D25" i="5"/>
  <c r="B26" i="5"/>
  <c r="C26" i="5"/>
  <c r="D26" i="5"/>
  <c r="D24" i="5"/>
  <c r="C24" i="5"/>
  <c r="B24" i="5"/>
  <c r="A24" i="5"/>
  <c r="B22" i="5"/>
  <c r="C22" i="5"/>
  <c r="D22" i="5"/>
  <c r="B23" i="5"/>
  <c r="C23" i="5"/>
  <c r="D23" i="5"/>
  <c r="D21" i="5"/>
  <c r="C21" i="5"/>
  <c r="B21" i="5"/>
  <c r="A21" i="5"/>
  <c r="B20" i="5"/>
  <c r="C20" i="5"/>
  <c r="D20" i="5"/>
  <c r="D19" i="5"/>
  <c r="C19" i="5"/>
  <c r="B19" i="5"/>
  <c r="D18" i="5"/>
  <c r="C18" i="5"/>
  <c r="B18" i="5"/>
  <c r="D17" i="5"/>
  <c r="C17" i="5"/>
  <c r="B17" i="5"/>
  <c r="A17" i="5"/>
  <c r="B16" i="5"/>
  <c r="C16" i="5"/>
  <c r="D16" i="5"/>
  <c r="D15" i="5"/>
  <c r="C15" i="5"/>
  <c r="B15" i="5"/>
  <c r="D14" i="5"/>
  <c r="C14" i="5"/>
  <c r="B14" i="5"/>
  <c r="D13" i="5"/>
  <c r="C13" i="5"/>
  <c r="B13" i="5"/>
  <c r="A13" i="5"/>
  <c r="D12" i="5"/>
  <c r="C12" i="5"/>
  <c r="B12" i="5"/>
  <c r="D11" i="5"/>
  <c r="C11" i="5"/>
  <c r="B11" i="5"/>
  <c r="D10" i="5"/>
  <c r="C10" i="5"/>
  <c r="B10" i="5"/>
  <c r="A10" i="5"/>
  <c r="B7" i="5"/>
  <c r="C7" i="5"/>
  <c r="D7" i="5"/>
  <c r="B8" i="5"/>
  <c r="C8" i="5"/>
  <c r="D8" i="5"/>
  <c r="B9" i="5"/>
  <c r="C9" i="5"/>
  <c r="D9" i="5"/>
  <c r="D6" i="5"/>
  <c r="C6" i="5"/>
  <c r="B6" i="5"/>
  <c r="A6" i="5"/>
  <c r="P26" i="14"/>
  <c r="P26" i="15"/>
  <c r="M48" i="15"/>
  <c r="T58" i="15"/>
  <c r="S58" i="15"/>
  <c r="R58" i="15"/>
  <c r="Q58" i="15"/>
  <c r="P58" i="15"/>
  <c r="O58" i="15"/>
  <c r="N58" i="15"/>
  <c r="T57" i="15"/>
  <c r="S57" i="15"/>
  <c r="R57" i="15"/>
  <c r="Q57" i="15"/>
  <c r="P57" i="15"/>
  <c r="O57" i="15"/>
  <c r="N57" i="15"/>
  <c r="T56" i="15"/>
  <c r="S56" i="15"/>
  <c r="R56" i="15"/>
  <c r="Q56" i="15"/>
  <c r="P56" i="15"/>
  <c r="O56" i="15"/>
  <c r="N56" i="15"/>
  <c r="U55" i="15"/>
  <c r="T55" i="15"/>
  <c r="S55" i="15"/>
  <c r="R55" i="15"/>
  <c r="Q55" i="15"/>
  <c r="P55" i="15"/>
  <c r="O55" i="15"/>
  <c r="N55" i="15"/>
  <c r="M55" i="15"/>
  <c r="T54" i="15"/>
  <c r="S54" i="15"/>
  <c r="R54" i="15"/>
  <c r="Q54" i="15"/>
  <c r="P54" i="15"/>
  <c r="O54" i="15"/>
  <c r="N54" i="15"/>
  <c r="T53" i="15"/>
  <c r="S53" i="15"/>
  <c r="R53" i="15"/>
  <c r="Q53" i="15"/>
  <c r="P53" i="15"/>
  <c r="O53" i="15"/>
  <c r="N53" i="15"/>
  <c r="U52" i="15"/>
  <c r="T52" i="15"/>
  <c r="S52" i="15"/>
  <c r="R52" i="15"/>
  <c r="Q52" i="15"/>
  <c r="P52" i="15"/>
  <c r="O52" i="15"/>
  <c r="N52" i="15"/>
  <c r="M52" i="15"/>
  <c r="T50" i="15"/>
  <c r="S50" i="15"/>
  <c r="R50" i="15"/>
  <c r="Q50" i="15"/>
  <c r="P50" i="15"/>
  <c r="O50" i="15"/>
  <c r="N50" i="15"/>
  <c r="T49" i="15"/>
  <c r="S49" i="15"/>
  <c r="R49" i="15"/>
  <c r="Q49" i="15"/>
  <c r="P49" i="15"/>
  <c r="O49" i="15"/>
  <c r="N49" i="15"/>
  <c r="U48" i="15"/>
  <c r="T48" i="15"/>
  <c r="S48" i="15"/>
  <c r="R48" i="15"/>
  <c r="Q48" i="15"/>
  <c r="P48" i="15"/>
  <c r="O48" i="15"/>
  <c r="N48" i="15"/>
  <c r="T47" i="15"/>
  <c r="S47" i="15"/>
  <c r="R47" i="15"/>
  <c r="Q47" i="15"/>
  <c r="P47" i="15"/>
  <c r="O47" i="15"/>
  <c r="N47" i="15"/>
  <c r="M47" i="15"/>
  <c r="T46" i="15"/>
  <c r="S46" i="15"/>
  <c r="R46" i="15"/>
  <c r="Q46" i="15"/>
  <c r="P46" i="15"/>
  <c r="O46" i="15"/>
  <c r="N46" i="15"/>
  <c r="T45" i="15"/>
  <c r="S45" i="15"/>
  <c r="R45" i="15"/>
  <c r="Q45" i="15"/>
  <c r="P45" i="15"/>
  <c r="O45" i="15"/>
  <c r="N45" i="15"/>
  <c r="U44" i="15"/>
  <c r="T44" i="15"/>
  <c r="S44" i="15"/>
  <c r="R44" i="15"/>
  <c r="Q44" i="15"/>
  <c r="P44" i="15"/>
  <c r="O44" i="15"/>
  <c r="N44" i="15"/>
  <c r="M44" i="15"/>
  <c r="T43" i="15"/>
  <c r="S43" i="15"/>
  <c r="R43" i="15"/>
  <c r="Q43" i="15"/>
  <c r="P43" i="15"/>
  <c r="O43" i="15"/>
  <c r="N43" i="15"/>
  <c r="T42" i="15"/>
  <c r="S42" i="15"/>
  <c r="R42" i="15"/>
  <c r="Q42" i="15"/>
  <c r="P42" i="15"/>
  <c r="O42" i="15"/>
  <c r="N42" i="15"/>
  <c r="U41" i="15"/>
  <c r="T41" i="15"/>
  <c r="S41" i="15"/>
  <c r="R41" i="15"/>
  <c r="Q41" i="15"/>
  <c r="P41" i="15"/>
  <c r="O41" i="15"/>
  <c r="N41" i="15"/>
  <c r="M41" i="15"/>
  <c r="T40" i="15"/>
  <c r="S40" i="15"/>
  <c r="R40" i="15"/>
  <c r="Q40" i="15"/>
  <c r="P40" i="15"/>
  <c r="O40" i="15"/>
  <c r="N40" i="15"/>
  <c r="T39" i="15"/>
  <c r="S39" i="15"/>
  <c r="R39" i="15"/>
  <c r="Q39" i="15"/>
  <c r="P39" i="15"/>
  <c r="O39" i="15"/>
  <c r="N39" i="15"/>
  <c r="T38" i="15"/>
  <c r="S38" i="15"/>
  <c r="R38" i="15"/>
  <c r="Q38" i="15"/>
  <c r="P38" i="15"/>
  <c r="O38" i="15"/>
  <c r="N38" i="15"/>
  <c r="U37" i="15"/>
  <c r="T37" i="15"/>
  <c r="S37" i="15"/>
  <c r="R37" i="15"/>
  <c r="Q37" i="15"/>
  <c r="P37" i="15"/>
  <c r="O37" i="15"/>
  <c r="N37" i="15"/>
  <c r="M37" i="15"/>
  <c r="T36" i="15"/>
  <c r="S36" i="15"/>
  <c r="R36" i="15"/>
  <c r="Q36" i="15"/>
  <c r="P36" i="15"/>
  <c r="O36" i="15"/>
  <c r="N36" i="15"/>
  <c r="T35" i="15"/>
  <c r="S35" i="15"/>
  <c r="R35" i="15"/>
  <c r="Q35" i="15"/>
  <c r="P35" i="15"/>
  <c r="O35" i="15"/>
  <c r="N35" i="15"/>
  <c r="U34" i="15"/>
  <c r="T34" i="15"/>
  <c r="S34" i="15"/>
  <c r="R34" i="15"/>
  <c r="Q34" i="15"/>
  <c r="P34" i="15"/>
  <c r="O34" i="15"/>
  <c r="N34" i="15"/>
  <c r="M34" i="15"/>
  <c r="T33" i="15"/>
  <c r="S33" i="15"/>
  <c r="R33" i="15"/>
  <c r="Q33" i="15"/>
  <c r="P33" i="15"/>
  <c r="O33" i="15"/>
  <c r="N33" i="15"/>
  <c r="U32" i="15"/>
  <c r="T32" i="15"/>
  <c r="S32" i="15"/>
  <c r="R32" i="15"/>
  <c r="Q32" i="15"/>
  <c r="P32" i="15"/>
  <c r="O32" i="15"/>
  <c r="N32" i="15"/>
  <c r="M32" i="15"/>
  <c r="T31" i="15"/>
  <c r="S31" i="15"/>
  <c r="R31" i="15"/>
  <c r="Q31" i="15"/>
  <c r="P31" i="15"/>
  <c r="O31" i="15"/>
  <c r="N31" i="15"/>
  <c r="T30" i="15"/>
  <c r="S30" i="15"/>
  <c r="R30" i="15"/>
  <c r="Q30" i="15"/>
  <c r="P30" i="15"/>
  <c r="O30" i="15"/>
  <c r="N30" i="15"/>
  <c r="U29" i="15"/>
  <c r="T29" i="15"/>
  <c r="S29" i="15"/>
  <c r="R29" i="15"/>
  <c r="Q29" i="15"/>
  <c r="P29" i="15"/>
  <c r="O29" i="15"/>
  <c r="N29" i="15"/>
  <c r="M29" i="15"/>
  <c r="T28" i="15"/>
  <c r="S28" i="15"/>
  <c r="R28" i="15"/>
  <c r="Q28" i="15"/>
  <c r="P28" i="15"/>
  <c r="O28" i="15"/>
  <c r="N28" i="15"/>
  <c r="U27" i="15"/>
  <c r="T27" i="15"/>
  <c r="S27" i="15"/>
  <c r="R27" i="15"/>
  <c r="Q27" i="15"/>
  <c r="P27" i="15"/>
  <c r="O27" i="15"/>
  <c r="N27" i="15"/>
  <c r="M27" i="15"/>
  <c r="T26" i="15"/>
  <c r="S26" i="15"/>
  <c r="R26" i="15"/>
  <c r="Q26" i="15"/>
  <c r="O26" i="15"/>
  <c r="N26" i="15"/>
  <c r="T25" i="15"/>
  <c r="S25" i="15"/>
  <c r="R25" i="15"/>
  <c r="Q25" i="15"/>
  <c r="P25" i="15"/>
  <c r="O25" i="15"/>
  <c r="N25" i="15"/>
  <c r="U24" i="15"/>
  <c r="T24" i="15"/>
  <c r="S24" i="15"/>
  <c r="R24" i="15"/>
  <c r="Q24" i="15"/>
  <c r="P24" i="15"/>
  <c r="O24" i="15"/>
  <c r="N24" i="15"/>
  <c r="M24" i="15"/>
  <c r="T23" i="15"/>
  <c r="S23" i="15"/>
  <c r="R23" i="15"/>
  <c r="Q23" i="15"/>
  <c r="P23" i="15"/>
  <c r="O23" i="15"/>
  <c r="N23" i="15"/>
  <c r="T22" i="15"/>
  <c r="S22" i="15"/>
  <c r="R22" i="15"/>
  <c r="Q22" i="15"/>
  <c r="P22" i="15"/>
  <c r="O22" i="15"/>
  <c r="N22" i="15"/>
  <c r="U21" i="15"/>
  <c r="T21" i="15"/>
  <c r="S21" i="15"/>
  <c r="R21" i="15"/>
  <c r="Q21" i="15"/>
  <c r="P21" i="15"/>
  <c r="O21" i="15"/>
  <c r="N21" i="15"/>
  <c r="M21" i="15"/>
  <c r="T20" i="15"/>
  <c r="S20" i="15"/>
  <c r="R20" i="15"/>
  <c r="Q20" i="15"/>
  <c r="P20" i="15"/>
  <c r="O20" i="15"/>
  <c r="N20" i="15"/>
  <c r="T19" i="15"/>
  <c r="S19" i="15"/>
  <c r="R19" i="15"/>
  <c r="Q19" i="15"/>
  <c r="P19" i="15"/>
  <c r="O19" i="15"/>
  <c r="N19" i="15"/>
  <c r="T18" i="15"/>
  <c r="S18" i="15"/>
  <c r="R18" i="15"/>
  <c r="Q18" i="15"/>
  <c r="P18" i="15"/>
  <c r="O18" i="15"/>
  <c r="N18" i="15"/>
  <c r="U17" i="15"/>
  <c r="T17" i="15"/>
  <c r="S17" i="15"/>
  <c r="R17" i="15"/>
  <c r="Q17" i="15"/>
  <c r="P17" i="15"/>
  <c r="O17" i="15"/>
  <c r="N17" i="15"/>
  <c r="M17" i="15"/>
  <c r="T16" i="15"/>
  <c r="S16" i="15"/>
  <c r="R16" i="15"/>
  <c r="Q16" i="15"/>
  <c r="P16" i="15"/>
  <c r="O16" i="15"/>
  <c r="N16" i="15"/>
  <c r="T15" i="15"/>
  <c r="S15" i="15"/>
  <c r="R15" i="15"/>
  <c r="Q15" i="15"/>
  <c r="P15" i="15"/>
  <c r="O15" i="15"/>
  <c r="N15" i="15"/>
  <c r="T14" i="15"/>
  <c r="S14" i="15"/>
  <c r="R14" i="15"/>
  <c r="Q14" i="15"/>
  <c r="P14" i="15"/>
  <c r="O14" i="15"/>
  <c r="N14" i="15"/>
  <c r="U13" i="15"/>
  <c r="T13" i="15"/>
  <c r="S13" i="15"/>
  <c r="R13" i="15"/>
  <c r="Q13" i="15"/>
  <c r="P13" i="15"/>
  <c r="O13" i="15"/>
  <c r="N13" i="15"/>
  <c r="M13" i="15"/>
  <c r="T12" i="15"/>
  <c r="S12" i="15"/>
  <c r="R12" i="15"/>
  <c r="Q12" i="15"/>
  <c r="P12" i="15"/>
  <c r="O12" i="15"/>
  <c r="N12" i="15"/>
  <c r="T11" i="15"/>
  <c r="S11" i="15"/>
  <c r="R11" i="15"/>
  <c r="Q11" i="15"/>
  <c r="P11" i="15"/>
  <c r="O11" i="15"/>
  <c r="N11" i="15"/>
  <c r="U10" i="15"/>
  <c r="T10" i="15"/>
  <c r="S10" i="15"/>
  <c r="R10" i="15"/>
  <c r="Q10" i="15"/>
  <c r="P10" i="15"/>
  <c r="O10" i="15"/>
  <c r="N10" i="15"/>
  <c r="M10" i="15"/>
  <c r="T9" i="15"/>
  <c r="S9" i="15"/>
  <c r="R9" i="15"/>
  <c r="Q9" i="15"/>
  <c r="P9" i="15"/>
  <c r="O9" i="15"/>
  <c r="N9" i="15"/>
  <c r="T8" i="15"/>
  <c r="S8" i="15"/>
  <c r="R8" i="15"/>
  <c r="Q8" i="15"/>
  <c r="P8" i="15"/>
  <c r="O8" i="15"/>
  <c r="N8" i="15"/>
  <c r="T7" i="15"/>
  <c r="S7" i="15"/>
  <c r="R7" i="15"/>
  <c r="Q7" i="15"/>
  <c r="P7" i="15"/>
  <c r="O7" i="15"/>
  <c r="N7" i="15"/>
  <c r="U6" i="15"/>
  <c r="T6" i="15"/>
  <c r="S6" i="15"/>
  <c r="R6" i="15"/>
  <c r="Q6" i="15"/>
  <c r="P6" i="15"/>
  <c r="O6" i="15"/>
  <c r="N6" i="15"/>
  <c r="M6" i="15"/>
  <c r="T5" i="15"/>
  <c r="S5" i="15"/>
  <c r="R5" i="15"/>
  <c r="Q5" i="15"/>
  <c r="P5" i="15"/>
  <c r="O5" i="15"/>
  <c r="N5" i="15"/>
  <c r="T4" i="15"/>
  <c r="S4" i="15"/>
  <c r="R4" i="15"/>
  <c r="Q4" i="15"/>
  <c r="P4" i="15"/>
  <c r="O4" i="15"/>
  <c r="N4" i="15"/>
  <c r="U3" i="15"/>
  <c r="T3" i="15"/>
  <c r="S3" i="15"/>
  <c r="R3" i="15"/>
  <c r="Q3" i="15"/>
  <c r="P3" i="15"/>
  <c r="O3" i="15"/>
  <c r="N3" i="15"/>
  <c r="M3" i="15"/>
  <c r="T58" i="14"/>
  <c r="S58" i="14"/>
  <c r="R58" i="14"/>
  <c r="Q58" i="14"/>
  <c r="P58" i="14"/>
  <c r="O58" i="14"/>
  <c r="N58" i="14"/>
  <c r="T57" i="14"/>
  <c r="S57" i="14"/>
  <c r="R57" i="14"/>
  <c r="Q57" i="14"/>
  <c r="P57" i="14"/>
  <c r="O57" i="14"/>
  <c r="N57" i="14"/>
  <c r="T56" i="14"/>
  <c r="S56" i="14"/>
  <c r="R56" i="14"/>
  <c r="Q56" i="14"/>
  <c r="P56" i="14"/>
  <c r="O56" i="14"/>
  <c r="N56" i="14"/>
  <c r="U55" i="14"/>
  <c r="T55" i="14"/>
  <c r="S55" i="14"/>
  <c r="R55" i="14"/>
  <c r="Q55" i="14"/>
  <c r="P55" i="14"/>
  <c r="O55" i="14"/>
  <c r="N55" i="14"/>
  <c r="M55" i="14"/>
  <c r="T54" i="14"/>
  <c r="S54" i="14"/>
  <c r="R54" i="14"/>
  <c r="Q54" i="14"/>
  <c r="P54" i="14"/>
  <c r="O54" i="14"/>
  <c r="N54" i="14"/>
  <c r="T53" i="14"/>
  <c r="S53" i="14"/>
  <c r="R53" i="14"/>
  <c r="Q53" i="14"/>
  <c r="P53" i="14"/>
  <c r="O53" i="14"/>
  <c r="N53" i="14"/>
  <c r="U52" i="14"/>
  <c r="T52" i="14"/>
  <c r="S52" i="14"/>
  <c r="R52" i="14"/>
  <c r="Q52" i="14"/>
  <c r="P52" i="14"/>
  <c r="O52" i="14"/>
  <c r="M52" i="14"/>
  <c r="T50" i="14"/>
  <c r="S50" i="14"/>
  <c r="R50" i="14"/>
  <c r="Q50" i="14"/>
  <c r="P50" i="14"/>
  <c r="O50" i="14"/>
  <c r="N50" i="14"/>
  <c r="T49" i="14"/>
  <c r="S49" i="14"/>
  <c r="R49" i="14"/>
  <c r="Q49" i="14"/>
  <c r="P49" i="14"/>
  <c r="O49" i="14"/>
  <c r="N49" i="14"/>
  <c r="U48" i="14"/>
  <c r="T48" i="14"/>
  <c r="S48" i="14"/>
  <c r="R48" i="14"/>
  <c r="Q48" i="14"/>
  <c r="P48" i="14"/>
  <c r="O48" i="14"/>
  <c r="N48" i="14"/>
  <c r="M48" i="14"/>
  <c r="T47" i="14"/>
  <c r="S47" i="14"/>
  <c r="R47" i="14"/>
  <c r="Q47" i="14"/>
  <c r="P47" i="14"/>
  <c r="O47" i="14"/>
  <c r="N47" i="14"/>
  <c r="M47" i="14"/>
  <c r="T46" i="14"/>
  <c r="S46" i="14"/>
  <c r="R46" i="14"/>
  <c r="Q46" i="14"/>
  <c r="P46" i="14"/>
  <c r="O46" i="14"/>
  <c r="N46" i="14"/>
  <c r="T45" i="14"/>
  <c r="S45" i="14"/>
  <c r="R45" i="14"/>
  <c r="Q45" i="14"/>
  <c r="P45" i="14"/>
  <c r="O45" i="14"/>
  <c r="N45" i="14"/>
  <c r="U44" i="14"/>
  <c r="T44" i="14"/>
  <c r="S44" i="14"/>
  <c r="R44" i="14"/>
  <c r="Q44" i="14"/>
  <c r="P44" i="14"/>
  <c r="O44" i="14"/>
  <c r="N44" i="14"/>
  <c r="M44" i="14"/>
  <c r="T43" i="14"/>
  <c r="S43" i="14"/>
  <c r="R43" i="14"/>
  <c r="Q43" i="14"/>
  <c r="P43" i="14"/>
  <c r="O43" i="14"/>
  <c r="N43" i="14"/>
  <c r="T42" i="14"/>
  <c r="S42" i="14"/>
  <c r="R42" i="14"/>
  <c r="Q42" i="14"/>
  <c r="P42" i="14"/>
  <c r="O42" i="14"/>
  <c r="N42" i="14"/>
  <c r="U41" i="14"/>
  <c r="T41" i="14"/>
  <c r="S41" i="14"/>
  <c r="R41" i="14"/>
  <c r="Q41" i="14"/>
  <c r="P41" i="14"/>
  <c r="O41" i="14"/>
  <c r="N41" i="14"/>
  <c r="M41" i="14"/>
  <c r="T40" i="14"/>
  <c r="S40" i="14"/>
  <c r="R40" i="14"/>
  <c r="Q40" i="14"/>
  <c r="P40" i="14"/>
  <c r="O40" i="14"/>
  <c r="N40" i="14"/>
  <c r="T39" i="14"/>
  <c r="S39" i="14"/>
  <c r="R39" i="14"/>
  <c r="Q39" i="14"/>
  <c r="P39" i="14"/>
  <c r="O39" i="14"/>
  <c r="N39" i="14"/>
  <c r="T38" i="14"/>
  <c r="S38" i="14"/>
  <c r="R38" i="14"/>
  <c r="Q38" i="14"/>
  <c r="P38" i="14"/>
  <c r="O38" i="14"/>
  <c r="N38" i="14"/>
  <c r="U37" i="14"/>
  <c r="T37" i="14"/>
  <c r="S37" i="14"/>
  <c r="R37" i="14"/>
  <c r="Q37" i="14"/>
  <c r="P37" i="14"/>
  <c r="O37" i="14"/>
  <c r="N37" i="14"/>
  <c r="M37" i="14"/>
  <c r="T36" i="14"/>
  <c r="S36" i="14"/>
  <c r="R36" i="14"/>
  <c r="Q36" i="14"/>
  <c r="P36" i="14"/>
  <c r="O36" i="14"/>
  <c r="N36" i="14"/>
  <c r="T35" i="14"/>
  <c r="S35" i="14"/>
  <c r="R35" i="14"/>
  <c r="Q35" i="14"/>
  <c r="P35" i="14"/>
  <c r="O35" i="14"/>
  <c r="N35" i="14"/>
  <c r="U34" i="14"/>
  <c r="T34" i="14"/>
  <c r="S34" i="14"/>
  <c r="R34" i="14"/>
  <c r="Q34" i="14"/>
  <c r="P34" i="14"/>
  <c r="O34" i="14"/>
  <c r="N34" i="14"/>
  <c r="M34" i="14"/>
  <c r="T33" i="14"/>
  <c r="S33" i="14"/>
  <c r="R33" i="14"/>
  <c r="Q33" i="14"/>
  <c r="P33" i="14"/>
  <c r="O33" i="14"/>
  <c r="N33" i="14"/>
  <c r="U32" i="14"/>
  <c r="T32" i="14"/>
  <c r="S32" i="14"/>
  <c r="R32" i="14"/>
  <c r="Q32" i="14"/>
  <c r="P32" i="14"/>
  <c r="O32" i="14"/>
  <c r="N32" i="14"/>
  <c r="M32" i="14"/>
  <c r="T31" i="14"/>
  <c r="S31" i="14"/>
  <c r="R31" i="14"/>
  <c r="Q31" i="14"/>
  <c r="P31" i="14"/>
  <c r="O31" i="14"/>
  <c r="N31" i="14"/>
  <c r="T30" i="14"/>
  <c r="S30" i="14"/>
  <c r="R30" i="14"/>
  <c r="Q30" i="14"/>
  <c r="P30" i="14"/>
  <c r="O30" i="14"/>
  <c r="N30" i="14"/>
  <c r="U29" i="14"/>
  <c r="T29" i="14"/>
  <c r="S29" i="14"/>
  <c r="R29" i="14"/>
  <c r="Q29" i="14"/>
  <c r="P29" i="14"/>
  <c r="O29" i="14"/>
  <c r="N29" i="14"/>
  <c r="M29" i="14"/>
  <c r="T28" i="14"/>
  <c r="S28" i="14"/>
  <c r="R28" i="14"/>
  <c r="Q28" i="14"/>
  <c r="P28" i="14"/>
  <c r="O28" i="14"/>
  <c r="N28" i="14"/>
  <c r="U27" i="14"/>
  <c r="T27" i="14"/>
  <c r="S27" i="14"/>
  <c r="R27" i="14"/>
  <c r="Q27" i="14"/>
  <c r="P27" i="14"/>
  <c r="O27" i="14"/>
  <c r="N27" i="14"/>
  <c r="M27" i="14"/>
  <c r="T26" i="14"/>
  <c r="S26" i="14"/>
  <c r="R26" i="14"/>
  <c r="Q26" i="14"/>
  <c r="O26" i="14"/>
  <c r="N26" i="14"/>
  <c r="T25" i="14"/>
  <c r="S25" i="14"/>
  <c r="R25" i="14"/>
  <c r="Q25" i="14"/>
  <c r="P25" i="14"/>
  <c r="O25" i="14"/>
  <c r="N25" i="14"/>
  <c r="U24" i="14"/>
  <c r="T24" i="14"/>
  <c r="S24" i="14"/>
  <c r="R24" i="14"/>
  <c r="Q24" i="14"/>
  <c r="P24" i="14"/>
  <c r="O24" i="14"/>
  <c r="N24" i="14"/>
  <c r="M24" i="14"/>
  <c r="T23" i="14"/>
  <c r="S23" i="14"/>
  <c r="R23" i="14"/>
  <c r="Q23" i="14"/>
  <c r="P23" i="14"/>
  <c r="O23" i="14"/>
  <c r="N23" i="14"/>
  <c r="T22" i="14"/>
  <c r="S22" i="14"/>
  <c r="R22" i="14"/>
  <c r="Q22" i="14"/>
  <c r="P22" i="14"/>
  <c r="O22" i="14"/>
  <c r="N22" i="14"/>
  <c r="U21" i="14"/>
  <c r="T21" i="14"/>
  <c r="S21" i="14"/>
  <c r="R21" i="14"/>
  <c r="Q21" i="14"/>
  <c r="P21" i="14"/>
  <c r="O21" i="14"/>
  <c r="N21" i="14"/>
  <c r="M21" i="14"/>
  <c r="T20" i="14"/>
  <c r="S20" i="14"/>
  <c r="R20" i="14"/>
  <c r="Q20" i="14"/>
  <c r="P20" i="14"/>
  <c r="O20" i="14"/>
  <c r="N20" i="14"/>
  <c r="T19" i="14"/>
  <c r="S19" i="14"/>
  <c r="R19" i="14"/>
  <c r="Q19" i="14"/>
  <c r="P19" i="14"/>
  <c r="O19" i="14"/>
  <c r="N19" i="14"/>
  <c r="T18" i="14"/>
  <c r="S18" i="14"/>
  <c r="R18" i="14"/>
  <c r="Q18" i="14"/>
  <c r="P18" i="14"/>
  <c r="O18" i="14"/>
  <c r="N18" i="14"/>
  <c r="U17" i="14"/>
  <c r="T17" i="14"/>
  <c r="S17" i="14"/>
  <c r="R17" i="14"/>
  <c r="Q17" i="14"/>
  <c r="P17" i="14"/>
  <c r="O17" i="14"/>
  <c r="N17" i="14"/>
  <c r="M17" i="14"/>
  <c r="T16" i="14"/>
  <c r="S16" i="14"/>
  <c r="R16" i="14"/>
  <c r="Q16" i="14"/>
  <c r="P16" i="14"/>
  <c r="O16" i="14"/>
  <c r="N16" i="14"/>
  <c r="T15" i="14"/>
  <c r="S15" i="14"/>
  <c r="R15" i="14"/>
  <c r="Q15" i="14"/>
  <c r="P15" i="14"/>
  <c r="O15" i="14"/>
  <c r="N15" i="14"/>
  <c r="T14" i="14"/>
  <c r="S14" i="14"/>
  <c r="R14" i="14"/>
  <c r="Q14" i="14"/>
  <c r="P14" i="14"/>
  <c r="O14" i="14"/>
  <c r="N14" i="14"/>
  <c r="U13" i="14"/>
  <c r="T13" i="14"/>
  <c r="S13" i="14"/>
  <c r="R13" i="14"/>
  <c r="Q13" i="14"/>
  <c r="P13" i="14"/>
  <c r="O13" i="14"/>
  <c r="N13" i="14"/>
  <c r="M13" i="14"/>
  <c r="T12" i="14"/>
  <c r="S12" i="14"/>
  <c r="R12" i="14"/>
  <c r="Q12" i="14"/>
  <c r="P12" i="14"/>
  <c r="O12" i="14"/>
  <c r="N12" i="14"/>
  <c r="T11" i="14"/>
  <c r="S11" i="14"/>
  <c r="R11" i="14"/>
  <c r="Q11" i="14"/>
  <c r="P11" i="14"/>
  <c r="O11" i="14"/>
  <c r="N11" i="14"/>
  <c r="U10" i="14"/>
  <c r="T10" i="14"/>
  <c r="S10" i="14"/>
  <c r="R10" i="14"/>
  <c r="Q10" i="14"/>
  <c r="P10" i="14"/>
  <c r="O10" i="14"/>
  <c r="N10" i="14"/>
  <c r="M10" i="14"/>
  <c r="T9" i="14"/>
  <c r="S9" i="14"/>
  <c r="R9" i="14"/>
  <c r="Q9" i="14"/>
  <c r="P9" i="14"/>
  <c r="O9" i="14"/>
  <c r="N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U6" i="14"/>
  <c r="T6" i="14"/>
  <c r="S6" i="14"/>
  <c r="R6" i="14"/>
  <c r="Q6" i="14"/>
  <c r="P6" i="14"/>
  <c r="O6" i="14"/>
  <c r="N6" i="14"/>
  <c r="M6" i="14"/>
  <c r="T5" i="14"/>
  <c r="S5" i="14"/>
  <c r="R5" i="14"/>
  <c r="Q5" i="14"/>
  <c r="P5" i="14"/>
  <c r="O5" i="14"/>
  <c r="N5" i="14"/>
  <c r="T4" i="14"/>
  <c r="S4" i="14"/>
  <c r="R4" i="14"/>
  <c r="Q4" i="14"/>
  <c r="P4" i="14"/>
  <c r="O4" i="14"/>
  <c r="N4" i="14"/>
  <c r="U3" i="14"/>
  <c r="T3" i="14"/>
  <c r="S3" i="14"/>
  <c r="R3" i="14"/>
  <c r="Q3" i="14"/>
  <c r="P3" i="14"/>
  <c r="O3" i="14"/>
  <c r="N3" i="14"/>
  <c r="M3" i="14"/>
  <c r="S48" i="11"/>
  <c r="S37" i="11"/>
  <c r="S32" i="11"/>
  <c r="S27" i="11"/>
  <c r="S24" i="11"/>
  <c r="S21" i="11"/>
  <c r="S17" i="11"/>
  <c r="S13" i="11"/>
  <c r="S6" i="11"/>
  <c r="S3" i="11"/>
  <c r="S10" i="11"/>
  <c r="S29" i="11"/>
  <c r="S34" i="11"/>
  <c r="S41" i="11"/>
  <c r="S44" i="11"/>
  <c r="S52" i="11"/>
  <c r="S55" i="11"/>
  <c r="R51" i="11"/>
  <c r="Q51" i="11"/>
  <c r="P51" i="11"/>
  <c r="O51" i="11"/>
  <c r="N51" i="11"/>
  <c r="R40" i="11"/>
  <c r="Q40" i="11"/>
  <c r="P40" i="11"/>
  <c r="O40" i="11"/>
  <c r="N40" i="11"/>
  <c r="R26" i="11"/>
  <c r="Q26" i="11"/>
  <c r="P26" i="11"/>
  <c r="O26" i="11"/>
  <c r="N26" i="11"/>
  <c r="R20" i="11"/>
  <c r="Q20" i="11"/>
  <c r="P20" i="11"/>
  <c r="O20" i="11"/>
  <c r="N20" i="11"/>
  <c r="R16" i="11"/>
  <c r="Q16" i="11"/>
  <c r="P16" i="11"/>
  <c r="O16" i="11"/>
  <c r="N16" i="11"/>
  <c r="R9" i="11"/>
  <c r="Q9" i="11"/>
  <c r="P9" i="11"/>
  <c r="O9" i="11"/>
  <c r="N9" i="11"/>
  <c r="S48" i="2"/>
  <c r="S37" i="2"/>
  <c r="S32" i="2"/>
  <c r="S27" i="2"/>
  <c r="S24" i="2"/>
  <c r="S21" i="2"/>
  <c r="S17" i="2"/>
  <c r="S13" i="2"/>
  <c r="S6" i="2"/>
  <c r="R51" i="2"/>
  <c r="Q51" i="2"/>
  <c r="P51" i="2"/>
  <c r="O51" i="2"/>
  <c r="N51" i="2"/>
  <c r="R40" i="2"/>
  <c r="Q40" i="2"/>
  <c r="P40" i="2"/>
  <c r="O40" i="2"/>
  <c r="N40" i="2"/>
  <c r="R26" i="2"/>
  <c r="Q26" i="2"/>
  <c r="P26" i="2"/>
  <c r="O26" i="2"/>
  <c r="N26" i="2"/>
  <c r="R20" i="2"/>
  <c r="Q20" i="2"/>
  <c r="P20" i="2"/>
  <c r="O20" i="2"/>
  <c r="N20" i="2"/>
  <c r="R58" i="2"/>
  <c r="Q58" i="2"/>
  <c r="P58" i="2"/>
  <c r="O58" i="2"/>
  <c r="N58" i="2"/>
  <c r="R57" i="2"/>
  <c r="Q57" i="2"/>
  <c r="P57" i="2"/>
  <c r="O57" i="2"/>
  <c r="N57" i="2"/>
  <c r="R56" i="2"/>
  <c r="Q56" i="2"/>
  <c r="P56" i="2"/>
  <c r="O56" i="2"/>
  <c r="N56" i="2"/>
  <c r="S55" i="2"/>
  <c r="R55" i="2"/>
  <c r="Q55" i="2"/>
  <c r="P55" i="2"/>
  <c r="O55" i="2"/>
  <c r="N55" i="2"/>
  <c r="M55" i="2"/>
  <c r="R54" i="2"/>
  <c r="Q54" i="2"/>
  <c r="P54" i="2"/>
  <c r="O54" i="2"/>
  <c r="N54" i="2"/>
  <c r="R53" i="2"/>
  <c r="Q53" i="2"/>
  <c r="P53" i="2"/>
  <c r="O53" i="2"/>
  <c r="N53" i="2"/>
  <c r="S52" i="2"/>
  <c r="R52" i="2"/>
  <c r="Q52" i="2"/>
  <c r="P52" i="2"/>
  <c r="O52" i="2"/>
  <c r="N52" i="2"/>
  <c r="M52" i="2"/>
  <c r="R50" i="2"/>
  <c r="Q50" i="2"/>
  <c r="P50" i="2"/>
  <c r="O50" i="2"/>
  <c r="N50" i="2"/>
  <c r="R49" i="2"/>
  <c r="Q49" i="2"/>
  <c r="P49" i="2"/>
  <c r="O49" i="2"/>
  <c r="N49" i="2"/>
  <c r="R48" i="2"/>
  <c r="Q48" i="2"/>
  <c r="P48" i="2"/>
  <c r="O48" i="2"/>
  <c r="N48" i="2"/>
  <c r="M48" i="2"/>
  <c r="R47" i="2"/>
  <c r="Q47" i="2"/>
  <c r="P47" i="2"/>
  <c r="O47" i="2"/>
  <c r="N47" i="2"/>
  <c r="M47" i="2"/>
  <c r="R46" i="2"/>
  <c r="Q46" i="2"/>
  <c r="P46" i="2"/>
  <c r="O46" i="2"/>
  <c r="N46" i="2"/>
  <c r="R45" i="2"/>
  <c r="Q45" i="2"/>
  <c r="P45" i="2"/>
  <c r="O45" i="2"/>
  <c r="N45" i="2"/>
  <c r="S44" i="2"/>
  <c r="R44" i="2"/>
  <c r="Q44" i="2"/>
  <c r="P44" i="2"/>
  <c r="O44" i="2"/>
  <c r="N44" i="2"/>
  <c r="M44" i="2"/>
  <c r="R43" i="2"/>
  <c r="Q43" i="2"/>
  <c r="P43" i="2"/>
  <c r="O43" i="2"/>
  <c r="N43" i="2"/>
  <c r="R42" i="2"/>
  <c r="Q42" i="2"/>
  <c r="P42" i="2"/>
  <c r="O42" i="2"/>
  <c r="N42" i="2"/>
  <c r="S41" i="2"/>
  <c r="R41" i="2"/>
  <c r="Q41" i="2"/>
  <c r="P41" i="2"/>
  <c r="O41" i="2"/>
  <c r="N41" i="2"/>
  <c r="M41" i="2"/>
  <c r="R39" i="2"/>
  <c r="Q39" i="2"/>
  <c r="P39" i="2"/>
  <c r="O39" i="2"/>
  <c r="N39" i="2"/>
  <c r="R38" i="2"/>
  <c r="Q38" i="2"/>
  <c r="P38" i="2"/>
  <c r="O38" i="2"/>
  <c r="N38" i="2"/>
  <c r="R37" i="2"/>
  <c r="Q37" i="2"/>
  <c r="P37" i="2"/>
  <c r="O37" i="2"/>
  <c r="N37" i="2"/>
  <c r="M37" i="2"/>
  <c r="R36" i="2"/>
  <c r="Q36" i="2"/>
  <c r="P36" i="2"/>
  <c r="O36" i="2"/>
  <c r="N36" i="2"/>
  <c r="R35" i="2"/>
  <c r="Q35" i="2"/>
  <c r="P35" i="2"/>
  <c r="O35" i="2"/>
  <c r="N35" i="2"/>
  <c r="S34" i="2"/>
  <c r="R34" i="2"/>
  <c r="Q34" i="2"/>
  <c r="P34" i="2"/>
  <c r="O34" i="2"/>
  <c r="N34" i="2"/>
  <c r="M34" i="2"/>
  <c r="R33" i="2"/>
  <c r="Q33" i="2"/>
  <c r="P33" i="2"/>
  <c r="O33" i="2"/>
  <c r="N33" i="2"/>
  <c r="R32" i="2"/>
  <c r="Q32" i="2"/>
  <c r="P32" i="2"/>
  <c r="O32" i="2"/>
  <c r="N32" i="2"/>
  <c r="M32" i="2"/>
  <c r="R31" i="2"/>
  <c r="Q31" i="2"/>
  <c r="P31" i="2"/>
  <c r="O31" i="2"/>
  <c r="N31" i="2"/>
  <c r="R30" i="2"/>
  <c r="Q30" i="2"/>
  <c r="P30" i="2"/>
  <c r="O30" i="2"/>
  <c r="N30" i="2"/>
  <c r="S29" i="2"/>
  <c r="R29" i="2"/>
  <c r="Q29" i="2"/>
  <c r="P29" i="2"/>
  <c r="O29" i="2"/>
  <c r="N29" i="2"/>
  <c r="M29" i="2"/>
  <c r="R28" i="2"/>
  <c r="Q28" i="2"/>
  <c r="P28" i="2"/>
  <c r="O28" i="2"/>
  <c r="N28" i="2"/>
  <c r="R27" i="2"/>
  <c r="Q27" i="2"/>
  <c r="P27" i="2"/>
  <c r="O27" i="2"/>
  <c r="N27" i="2"/>
  <c r="M27" i="2"/>
  <c r="R25" i="2"/>
  <c r="Q25" i="2"/>
  <c r="P25" i="2"/>
  <c r="O25" i="2"/>
  <c r="N25" i="2"/>
  <c r="R24" i="2"/>
  <c r="Q24" i="2"/>
  <c r="P24" i="2"/>
  <c r="O24" i="2"/>
  <c r="N24" i="2"/>
  <c r="M24" i="2"/>
  <c r="R23" i="2"/>
  <c r="Q23" i="2"/>
  <c r="P23" i="2"/>
  <c r="O23" i="2"/>
  <c r="N23" i="2"/>
  <c r="R22" i="2"/>
  <c r="Q22" i="2"/>
  <c r="P22" i="2"/>
  <c r="O22" i="2"/>
  <c r="N22" i="2"/>
  <c r="R16" i="2"/>
  <c r="Q16" i="2"/>
  <c r="P16" i="2"/>
  <c r="O16" i="2"/>
  <c r="N16" i="2"/>
  <c r="R9" i="2"/>
  <c r="Q9" i="2"/>
  <c r="P9" i="2"/>
  <c r="O9" i="2"/>
  <c r="P10" i="2"/>
  <c r="P11" i="2"/>
  <c r="P12" i="2"/>
  <c r="N9" i="2"/>
  <c r="S1" i="15"/>
  <c r="Q1" i="15"/>
  <c r="O1" i="15"/>
  <c r="S1" i="14"/>
  <c r="Q1" i="14"/>
  <c r="O1" i="14"/>
  <c r="R58" i="11"/>
  <c r="Q58" i="11"/>
  <c r="P58" i="11"/>
  <c r="O58" i="11"/>
  <c r="N58" i="11"/>
  <c r="R57" i="11"/>
  <c r="Q57" i="11"/>
  <c r="P57" i="11"/>
  <c r="O57" i="11"/>
  <c r="N57" i="11"/>
  <c r="R56" i="11"/>
  <c r="Q56" i="11"/>
  <c r="P56" i="11"/>
  <c r="O56" i="11"/>
  <c r="N56" i="11"/>
  <c r="R55" i="11"/>
  <c r="Q55" i="11"/>
  <c r="P55" i="11"/>
  <c r="O55" i="11"/>
  <c r="N55" i="11"/>
  <c r="M55" i="11"/>
  <c r="R54" i="11"/>
  <c r="Q54" i="11"/>
  <c r="P54" i="11"/>
  <c r="O54" i="11"/>
  <c r="N54" i="11"/>
  <c r="R53" i="11"/>
  <c r="Q53" i="11"/>
  <c r="P53" i="11"/>
  <c r="O53" i="11"/>
  <c r="N53" i="11"/>
  <c r="R52" i="11"/>
  <c r="Q52" i="11"/>
  <c r="P52" i="11"/>
  <c r="O52" i="11"/>
  <c r="N52" i="11"/>
  <c r="M52" i="11"/>
  <c r="R50" i="11"/>
  <c r="Q50" i="11"/>
  <c r="P50" i="11"/>
  <c r="O50" i="11"/>
  <c r="N50" i="11"/>
  <c r="R49" i="11"/>
  <c r="Q49" i="11"/>
  <c r="P49" i="11"/>
  <c r="O49" i="11"/>
  <c r="N49" i="11"/>
  <c r="R48" i="11"/>
  <c r="Q48" i="11"/>
  <c r="P48" i="11"/>
  <c r="O48" i="11"/>
  <c r="N48" i="11"/>
  <c r="M48" i="11"/>
  <c r="R47" i="11"/>
  <c r="Q47" i="11"/>
  <c r="P47" i="11"/>
  <c r="O47" i="11"/>
  <c r="N47" i="11"/>
  <c r="M47" i="11"/>
  <c r="R46" i="11"/>
  <c r="Q46" i="11"/>
  <c r="P46" i="11"/>
  <c r="O46" i="11"/>
  <c r="N46" i="11"/>
  <c r="R45" i="11"/>
  <c r="Q45" i="11"/>
  <c r="P45" i="11"/>
  <c r="O45" i="11"/>
  <c r="N45" i="11"/>
  <c r="R44" i="11"/>
  <c r="Q44" i="11"/>
  <c r="P44" i="11"/>
  <c r="O44" i="11"/>
  <c r="N44" i="11"/>
  <c r="M44" i="11"/>
  <c r="R43" i="11"/>
  <c r="Q43" i="11"/>
  <c r="P43" i="11"/>
  <c r="O43" i="11"/>
  <c r="N43" i="11"/>
  <c r="R42" i="11"/>
  <c r="Q42" i="11"/>
  <c r="P42" i="11"/>
  <c r="O42" i="11"/>
  <c r="N42" i="11"/>
  <c r="R41" i="11"/>
  <c r="Q41" i="11"/>
  <c r="P41" i="11"/>
  <c r="O41" i="11"/>
  <c r="N41" i="11"/>
  <c r="M41" i="11"/>
  <c r="R39" i="11"/>
  <c r="Q39" i="11"/>
  <c r="P39" i="11"/>
  <c r="O39" i="11"/>
  <c r="N39" i="11"/>
  <c r="R38" i="11"/>
  <c r="Q38" i="11"/>
  <c r="P38" i="11"/>
  <c r="O38" i="11"/>
  <c r="N38" i="11"/>
  <c r="R37" i="11"/>
  <c r="Q37" i="11"/>
  <c r="P37" i="11"/>
  <c r="O37" i="11"/>
  <c r="N37" i="11"/>
  <c r="M37" i="11"/>
  <c r="R36" i="11"/>
  <c r="Q36" i="11"/>
  <c r="P36" i="11"/>
  <c r="O36" i="11"/>
  <c r="N36" i="11"/>
  <c r="R35" i="11"/>
  <c r="Q35" i="11"/>
  <c r="P35" i="11"/>
  <c r="O35" i="11"/>
  <c r="N35" i="11"/>
  <c r="R34" i="11"/>
  <c r="Q34" i="11"/>
  <c r="P34" i="11"/>
  <c r="O34" i="11"/>
  <c r="N34" i="11"/>
  <c r="M34" i="11"/>
  <c r="R33" i="11"/>
  <c r="Q33" i="11"/>
  <c r="P33" i="11"/>
  <c r="O33" i="11"/>
  <c r="N33" i="11"/>
  <c r="R32" i="11"/>
  <c r="Q32" i="11"/>
  <c r="P32" i="11"/>
  <c r="O32" i="11"/>
  <c r="N32" i="11"/>
  <c r="M32" i="11"/>
  <c r="R31" i="11"/>
  <c r="Q31" i="11"/>
  <c r="P31" i="11"/>
  <c r="O31" i="11"/>
  <c r="N31" i="11"/>
  <c r="R30" i="11"/>
  <c r="Q30" i="11"/>
  <c r="P30" i="11"/>
  <c r="O30" i="11"/>
  <c r="N30" i="11"/>
  <c r="R29" i="11"/>
  <c r="Q29" i="11"/>
  <c r="P29" i="11"/>
  <c r="O29" i="11"/>
  <c r="N29" i="11"/>
  <c r="M29" i="11"/>
  <c r="R28" i="11"/>
  <c r="Q28" i="11"/>
  <c r="P28" i="11"/>
  <c r="O28" i="11"/>
  <c r="N28" i="11"/>
  <c r="R27" i="11"/>
  <c r="Q27" i="11"/>
  <c r="P27" i="11"/>
  <c r="O27" i="11"/>
  <c r="N27" i="11"/>
  <c r="M27" i="11"/>
  <c r="R25" i="11"/>
  <c r="Q25" i="11"/>
  <c r="P25" i="11"/>
  <c r="O25" i="11"/>
  <c r="N25" i="11"/>
  <c r="R24" i="11"/>
  <c r="Q24" i="11"/>
  <c r="P24" i="11"/>
  <c r="O24" i="11"/>
  <c r="N24" i="11"/>
  <c r="M24" i="11"/>
  <c r="R23" i="11"/>
  <c r="Q23" i="11"/>
  <c r="P23" i="11"/>
  <c r="O23" i="11"/>
  <c r="N23" i="11"/>
  <c r="R22" i="11"/>
  <c r="Q22" i="11"/>
  <c r="P22" i="11"/>
  <c r="O22" i="11"/>
  <c r="N22" i="11"/>
  <c r="R21" i="11"/>
  <c r="Q21" i="11"/>
  <c r="P21" i="11"/>
  <c r="O21" i="11"/>
  <c r="N21" i="11"/>
  <c r="M21" i="11"/>
  <c r="R19" i="11"/>
  <c r="Q19" i="11"/>
  <c r="P19" i="11"/>
  <c r="O19" i="11"/>
  <c r="N19" i="11"/>
  <c r="R18" i="11"/>
  <c r="Q18" i="11"/>
  <c r="P18" i="11"/>
  <c r="O18" i="11"/>
  <c r="N18" i="11"/>
  <c r="R17" i="11"/>
  <c r="Q17" i="11"/>
  <c r="P17" i="11"/>
  <c r="O17" i="11"/>
  <c r="N17" i="11"/>
  <c r="M17" i="11"/>
  <c r="R15" i="11"/>
  <c r="Q15" i="11"/>
  <c r="P15" i="11"/>
  <c r="O15" i="11"/>
  <c r="N15" i="11"/>
  <c r="R14" i="11"/>
  <c r="Q14" i="11"/>
  <c r="P14" i="11"/>
  <c r="O14" i="11"/>
  <c r="N14" i="11"/>
  <c r="R13" i="11"/>
  <c r="Q13" i="11"/>
  <c r="P13" i="11"/>
  <c r="O13" i="11"/>
  <c r="N13" i="11"/>
  <c r="M13" i="11"/>
  <c r="R12" i="11"/>
  <c r="Q12" i="11"/>
  <c r="P12" i="11"/>
  <c r="O12" i="11"/>
  <c r="N12" i="11"/>
  <c r="R11" i="11"/>
  <c r="Q11" i="11"/>
  <c r="P11" i="11"/>
  <c r="O11" i="11"/>
  <c r="N11" i="11"/>
  <c r="R10" i="11"/>
  <c r="Q10" i="11"/>
  <c r="P10" i="11"/>
  <c r="O10" i="11"/>
  <c r="N10" i="11"/>
  <c r="M10" i="11"/>
  <c r="R8" i="11"/>
  <c r="Q8" i="11"/>
  <c r="P8" i="11"/>
  <c r="O8" i="11"/>
  <c r="N8" i="11"/>
  <c r="R7" i="11"/>
  <c r="Q7" i="11"/>
  <c r="P7" i="11"/>
  <c r="O7" i="11"/>
  <c r="N7" i="11"/>
  <c r="R6" i="11"/>
  <c r="Q6" i="11"/>
  <c r="P6" i="11"/>
  <c r="O6" i="11"/>
  <c r="N6" i="11"/>
  <c r="M6" i="11"/>
  <c r="R5" i="11"/>
  <c r="Q5" i="11"/>
  <c r="P5" i="11"/>
  <c r="O5" i="11"/>
  <c r="N5" i="11"/>
  <c r="R4" i="11"/>
  <c r="Q4" i="11"/>
  <c r="P4" i="11"/>
  <c r="O4" i="11"/>
  <c r="N4" i="11"/>
  <c r="R3" i="11"/>
  <c r="Q3" i="11"/>
  <c r="P3" i="11"/>
  <c r="O3" i="11"/>
  <c r="N3" i="11"/>
  <c r="M3" i="11"/>
  <c r="D5" i="5"/>
  <c r="C5" i="5"/>
  <c r="D4" i="5"/>
  <c r="C4" i="5"/>
  <c r="D3" i="5"/>
  <c r="C3" i="5"/>
  <c r="R21" i="2"/>
  <c r="P21" i="2"/>
  <c r="Q21" i="2"/>
  <c r="O21" i="2"/>
  <c r="N21" i="2"/>
  <c r="M21" i="2"/>
  <c r="R19" i="2"/>
  <c r="R18" i="2"/>
  <c r="R17" i="2"/>
  <c r="P18" i="2"/>
  <c r="P19" i="2"/>
  <c r="P17" i="2"/>
  <c r="Q19" i="2"/>
  <c r="Q18" i="2"/>
  <c r="Q17" i="2"/>
  <c r="O19" i="2"/>
  <c r="O18" i="2"/>
  <c r="O17" i="2"/>
  <c r="N19" i="2"/>
  <c r="N18" i="2"/>
  <c r="N17" i="2"/>
  <c r="M17" i="2"/>
  <c r="R15" i="2"/>
  <c r="R14" i="2"/>
  <c r="R13" i="2"/>
  <c r="P15" i="2"/>
  <c r="P14" i="2"/>
  <c r="P13" i="2"/>
  <c r="Q15" i="2"/>
  <c r="Q14" i="2"/>
  <c r="Q13" i="2"/>
  <c r="O15" i="2"/>
  <c r="O14" i="2"/>
  <c r="O13" i="2"/>
  <c r="N15" i="2"/>
  <c r="N14" i="2"/>
  <c r="N13" i="2"/>
  <c r="M13" i="2"/>
  <c r="S10" i="2"/>
  <c r="S3" i="2"/>
  <c r="R12" i="2"/>
  <c r="R11" i="2"/>
  <c r="R10" i="2"/>
  <c r="Q12" i="2"/>
  <c r="Q11" i="2"/>
  <c r="Q10" i="2"/>
  <c r="O12" i="2"/>
  <c r="O11" i="2"/>
  <c r="O10" i="2"/>
  <c r="N12" i="2"/>
  <c r="N11" i="2"/>
  <c r="N10" i="2"/>
  <c r="M10" i="2"/>
  <c r="R8" i="2"/>
  <c r="R7" i="2"/>
  <c r="R6" i="2"/>
  <c r="Q8" i="2"/>
  <c r="Q7" i="2"/>
  <c r="Q6" i="2"/>
  <c r="P8" i="2"/>
  <c r="P7" i="2"/>
  <c r="P6" i="2"/>
  <c r="O8" i="2"/>
  <c r="O7" i="2"/>
  <c r="O6" i="2"/>
  <c r="N8" i="2"/>
  <c r="N7" i="2"/>
  <c r="N6" i="2"/>
  <c r="M6" i="2"/>
  <c r="R5" i="2"/>
  <c r="R4" i="2"/>
  <c r="R3" i="2"/>
  <c r="P5" i="2"/>
  <c r="P4" i="2"/>
  <c r="P3" i="2"/>
  <c r="Q5" i="2"/>
  <c r="Q4" i="2"/>
  <c r="Q3" i="2"/>
  <c r="O5" i="2"/>
  <c r="O4" i="2"/>
  <c r="O3" i="2"/>
  <c r="N5" i="2"/>
  <c r="N4" i="2"/>
  <c r="N3" i="2"/>
  <c r="M3" i="2"/>
  <c r="B4" i="5"/>
  <c r="B5" i="5"/>
  <c r="B3" i="5"/>
  <c r="A3" i="5"/>
</calcChain>
</file>

<file path=xl/sharedStrings.xml><?xml version="1.0" encoding="utf-8"?>
<sst xmlns="http://schemas.openxmlformats.org/spreadsheetml/2006/main" count="4681" uniqueCount="744">
  <si>
    <t>Estadísticos</t>
  </si>
  <si>
    <t>Gruposculturales_R</t>
  </si>
  <si>
    <t>Currículummulticultural_R</t>
  </si>
  <si>
    <t>Funciónescuela_R</t>
  </si>
  <si>
    <t>Formaciónprofesorado_R</t>
  </si>
  <si>
    <t>Relaciónprofesoradofamilias_R</t>
  </si>
  <si>
    <t>Participaciónfamiliasencentro_R</t>
  </si>
  <si>
    <t>Opinióntratamientodiversidad_R</t>
  </si>
  <si>
    <t>Observaciones_R</t>
  </si>
  <si>
    <t>N</t>
  </si>
  <si>
    <t>Válidos</t>
  </si>
  <si>
    <t>Perdidos</t>
  </si>
  <si>
    <t>Frecuencia</t>
  </si>
  <si>
    <t>Porcentaje</t>
  </si>
  <si>
    <t>Porcentaje válido</t>
  </si>
  <si>
    <t>Porcentaje acumulado</t>
  </si>
  <si>
    <t>Mayoritariamente zona</t>
  </si>
  <si>
    <t>multiculturalidad</t>
  </si>
  <si>
    <t>Principalmente gitanos</t>
  </si>
  <si>
    <t>Total</t>
  </si>
  <si>
    <t>Ninguno</t>
  </si>
  <si>
    <t>Escaso y general</t>
  </si>
  <si>
    <t>Medio</t>
  </si>
  <si>
    <t>Ninguna</t>
  </si>
  <si>
    <t>Alguna</t>
  </si>
  <si>
    <t>Mucha</t>
  </si>
  <si>
    <t>Malas</t>
  </si>
  <si>
    <t>Regular</t>
  </si>
  <si>
    <t>Normal</t>
  </si>
  <si>
    <t>Buena</t>
  </si>
  <si>
    <t>Si</t>
  </si>
  <si>
    <t>No</t>
  </si>
  <si>
    <t>A veces</t>
  </si>
  <si>
    <t>Algunos</t>
  </si>
  <si>
    <t>Ventajas (Colectivo)</t>
  </si>
  <si>
    <t>Enriquecimiento (Personal)</t>
  </si>
  <si>
    <t>Enseñanza</t>
  </si>
  <si>
    <t>Adaptación/integración</t>
  </si>
  <si>
    <t>Integración</t>
  </si>
  <si>
    <t>Aprendizaje</t>
  </si>
  <si>
    <t>Participar</t>
  </si>
  <si>
    <t>Si (experiencia, curso)</t>
  </si>
  <si>
    <t>Formacion</t>
  </si>
  <si>
    <t>Conocer culturas</t>
  </si>
  <si>
    <t>Atención familias-alumnado</t>
  </si>
  <si>
    <t>Escasa</t>
  </si>
  <si>
    <t>No hay</t>
  </si>
  <si>
    <t>Diferencias de participacion</t>
  </si>
  <si>
    <t>No participan</t>
  </si>
  <si>
    <t>Diálogo</t>
  </si>
  <si>
    <t>Integración (familias, horarios, etc...)</t>
  </si>
  <si>
    <t>No solución</t>
  </si>
  <si>
    <t>Riqueza</t>
  </si>
  <si>
    <t>Igualdad (no discriminación)</t>
  </si>
  <si>
    <t>Prejuicios</t>
  </si>
  <si>
    <t>Discriminación en otros grupos</t>
  </si>
  <si>
    <t>............................................................</t>
  </si>
  <si>
    <t>No lo sé</t>
  </si>
  <si>
    <t>Pregunta</t>
  </si>
  <si>
    <t>Categorias Respuestas</t>
  </si>
  <si>
    <t>%</t>
  </si>
  <si>
    <t>Respuesta extendida más comun</t>
  </si>
  <si>
    <t>Casos sin responder</t>
  </si>
  <si>
    <t>Descripción</t>
  </si>
  <si>
    <t>Variables</t>
  </si>
  <si>
    <t>3º E.S.O.</t>
  </si>
  <si>
    <t>4º E.S.O.</t>
  </si>
  <si>
    <t>1º Bachillerato</t>
  </si>
  <si>
    <t>I.E.S. Montes Orientales</t>
  </si>
  <si>
    <t>I.E.S. Francisco Ayala</t>
  </si>
  <si>
    <t>I.E.S. Alonso Cano</t>
  </si>
  <si>
    <t>Sexo</t>
  </si>
  <si>
    <t>Hombre</t>
  </si>
  <si>
    <t>Mujer</t>
  </si>
  <si>
    <t>Zona</t>
  </si>
  <si>
    <t>Urbana</t>
  </si>
  <si>
    <t>Rural</t>
  </si>
  <si>
    <t>Edad_R</t>
  </si>
  <si>
    <t>Resumen del procesamiento de los casos</t>
  </si>
  <si>
    <t>Casos</t>
  </si>
  <si>
    <t>Gruposculturales_R * Edad_R</t>
  </si>
  <si>
    <t>Currículummulticultural_R * Edad_R</t>
  </si>
  <si>
    <t>Funciónescuela_R * Edad_R</t>
  </si>
  <si>
    <t>Formaciónprofesorado_R * Edad_R</t>
  </si>
  <si>
    <t>Relaciónprofesoradofamilias_R * Edad_R</t>
  </si>
  <si>
    <t>Participaciónfamiliasencentro_R * Edad_R</t>
  </si>
  <si>
    <t>Opinióntratamientodiversidad_R * Edad_R</t>
  </si>
  <si>
    <t>Observaciones_R * Edad_R</t>
  </si>
  <si>
    <t>Tabla de contingencia</t>
  </si>
  <si>
    <t>Pruebas de chi-cuadrado</t>
  </si>
  <si>
    <t>Recuento</t>
  </si>
  <si>
    <t>% dentro de Edad_R</t>
  </si>
  <si>
    <t>Valor</t>
  </si>
  <si>
    <t>gl</t>
  </si>
  <si>
    <t>Sig. asintótica (bilateral)</t>
  </si>
  <si>
    <t>Sig. exacta (bilateral)</t>
  </si>
  <si>
    <t>Sig. exacta (unilateral)</t>
  </si>
  <si>
    <t>Probabilidad en el punto</t>
  </si>
  <si>
    <t>Chi-cuadrado de Pearson</t>
  </si>
  <si>
    <t>Razón de verosimilitudes</t>
  </si>
  <si>
    <t>Estadístico exacto de Fisher</t>
  </si>
  <si>
    <t>Asociación lineal por lineal</t>
  </si>
  <si>
    <t>N de casos válidos</t>
  </si>
  <si>
    <t>,000b</t>
  </si>
  <si>
    <t>b. El estadístico tipificado es ,000.</t>
  </si>
  <si>
    <t>a. 12 casillas (100,0%) tienen una frecuencia esperada inferior a 5. La frecuencia mínima esperada es ,22.</t>
  </si>
  <si>
    <t>b. El estadístico tipificado es -,431.</t>
  </si>
  <si>
    <t>Gruposculturales_R * Sexo</t>
  </si>
  <si>
    <t>Currículummulticultural_R * Sexo</t>
  </si>
  <si>
    <t>Funciónescuela_R * Sexo</t>
  </si>
  <si>
    <t>Formaciónprofesorado_R * Sexo</t>
  </si>
  <si>
    <t>Relaciónprofesoradofamilias_R * Sexo</t>
  </si>
  <si>
    <t>Participaciónfamiliasencentro_R * Sexo</t>
  </si>
  <si>
    <t>Opinióntratamientodiversidad_R * Sexo</t>
  </si>
  <si>
    <t>Observaciones_R * Sexo</t>
  </si>
  <si>
    <t>% dentro de Sexo</t>
  </si>
  <si>
    <t>Corrección por continuidadb</t>
  </si>
  <si>
    <t>b. Calculado sólo para una tabla de 2x2.</t>
  </si>
  <si>
    <t>,004b</t>
  </si>
  <si>
    <t>b. El estadístico tipificado es -1,406.</t>
  </si>
  <si>
    <t>b. El estadístico tipificado es -1,391.</t>
  </si>
  <si>
    <t>a. 7 casillas (77,8%) tienen una frecuencia esperada inferior a 5. La frecuencia mínima esperada es ,14.</t>
  </si>
  <si>
    <t>Gruposculturales_R * Zona</t>
  </si>
  <si>
    <t>Currículummulticultural_R * Zona</t>
  </si>
  <si>
    <t>Funciónescuela_R * Zona</t>
  </si>
  <si>
    <t>Formaciónprofesorado_R * Zona</t>
  </si>
  <si>
    <t>Relaciónprofesoradofamilias_R * Zona</t>
  </si>
  <si>
    <t>Participaciónfamiliasencentro_R * Zona</t>
  </si>
  <si>
    <t>Opinióntratamientodiversidad_R * Zona</t>
  </si>
  <si>
    <t>Observaciones_R * Zona</t>
  </si>
  <si>
    <t>% dentro de Zona</t>
  </si>
  <si>
    <t>a. 4 casillas (66,7%) tienen una frecuencia esperada inferior a 5. La frecuencia mínima esperada es ,53.</t>
  </si>
  <si>
    <t>,035b</t>
  </si>
  <si>
    <t>b. El estadístico tipificado es ,153.</t>
  </si>
  <si>
    <t>Variable</t>
  </si>
  <si>
    <t>Categorias</t>
  </si>
  <si>
    <t>Prueba</t>
  </si>
  <si>
    <t>¿Qué grupos culturales hay en el centro escolar?</t>
  </si>
  <si>
    <t>De la zona,españoles igual religión hablan castellano</t>
  </si>
  <si>
    <t>Muy homogenea,parecidos en lengua, religión, etc...</t>
  </si>
  <si>
    <t>Españoles de la zona y árabes</t>
  </si>
  <si>
    <t>Dos culturas</t>
  </si>
  <si>
    <t>Mayoría católicos,2 musulmanes y 2 testigos de Jehova</t>
  </si>
  <si>
    <t>Alumnos/as de la zona e iberoamericanos</t>
  </si>
  <si>
    <t>Alumnos/as de diferentes paises</t>
  </si>
  <si>
    <t>De raza gitana,Ecuador y República dominicana</t>
  </si>
  <si>
    <t>Ecuatorianos,negros y discapacitados</t>
  </si>
  <si>
    <t>De diferentes culturas y de diferente religión</t>
  </si>
  <si>
    <t>2 grupos:de religión y la alternativa a la misma</t>
  </si>
  <si>
    <t>¿Qué información tiene sobre esos grupos culturales?</t>
  </si>
  <si>
    <t>La que aporta mi hija</t>
  </si>
  <si>
    <t>Costumbres, hábitos y valores son compartidos por la mayoría</t>
  </si>
  <si>
    <t>Ninguna,debe ser así para no establecer diferencias</t>
  </si>
  <si>
    <t>General,pero debía tener más</t>
  </si>
  <si>
    <t>La árabe es un poco cerrada no suelen abrirse a los demás</t>
  </si>
  <si>
    <t>Hacen Ramadán,viven desierto y salen por necesidades económi</t>
  </si>
  <si>
    <t>Información respecto a las comidas y la religión</t>
  </si>
  <si>
    <t>Personas normales con costumbres y tradiciones diferentes</t>
  </si>
  <si>
    <t>Gitanos se reunen hacen fiestas,cantan y bailan</t>
  </si>
  <si>
    <t>Ninguna no he hablado con los profesores</t>
  </si>
  <si>
    <t>Mismo nivel cultural,costumbres y tradiciones</t>
  </si>
  <si>
    <t>Bastante en hábitos,menos en valores y prioridades</t>
  </si>
  <si>
    <t>Poca información</t>
  </si>
  <si>
    <t>No son muy deferentes a nosotros debido a falta de recursos</t>
  </si>
  <si>
    <t>¿Cómo describiría la conducta y el rendimiento de los grupos culturales del aula de su hijo/a?</t>
  </si>
  <si>
    <t>Es un grupo homogeneo</t>
  </si>
  <si>
    <t>No existem grupos tan heterogeneos como describe la pregunta</t>
  </si>
  <si>
    <t xml:space="preserve">Conducta buenas y malas,rendimiento no depende de cultura </t>
  </si>
  <si>
    <t>Conducta normal siempre que se respeten entre ellos/as</t>
  </si>
  <si>
    <t>A los de otras culturas les cuesta más</t>
  </si>
  <si>
    <t>Conducta y rendimiento bajos</t>
  </si>
  <si>
    <t>La desconozco</t>
  </si>
  <si>
    <t>Cada uno tiene su forma de ser</t>
  </si>
  <si>
    <t>Unos estudian más y otros menos según el interés</t>
  </si>
  <si>
    <t>Un grupo bueno y responsable</t>
  </si>
  <si>
    <t>Es bastante buena</t>
  </si>
  <si>
    <t>Conductas diferentes, el rendimiento también es distinto</t>
  </si>
  <si>
    <t>¿Cómo son las relaciones de los compañeros/as de su hijo/a?</t>
  </si>
  <si>
    <t>Buenas</t>
  </si>
  <si>
    <t>Normales y acordes a su edad</t>
  </si>
  <si>
    <t>Las relaciones no se muestran nada concretas</t>
  </si>
  <si>
    <t>Cordiales,aunque de más amistad con unos que con otros</t>
  </si>
  <si>
    <t>Por mi hija buena,no es racista</t>
  </si>
  <si>
    <t>Buenas hay compañerismo</t>
  </si>
  <si>
    <t>Sin problemas</t>
  </si>
  <si>
    <t>Bastante bien</t>
  </si>
  <si>
    <t>Buenas,se llevan bien,están basadas en el respeto mutuo</t>
  </si>
  <si>
    <t>Buena, pero podría ser mejor</t>
  </si>
  <si>
    <t>Individualista por ser de diferentes pueblos</t>
  </si>
  <si>
    <t xml:space="preserve">Positivas hacía niños que estudian y negativas a los que no </t>
  </si>
  <si>
    <t>Satisfactoria</t>
  </si>
  <si>
    <t>Cordiales, aunque incoherentes</t>
  </si>
  <si>
    <t>¿Cree que se tienen en cuenta las creencias y tradiciones de cada grupo cultural que hay en el aula?</t>
  </si>
  <si>
    <t>Son todos españoles</t>
  </si>
  <si>
    <t>No sé,si los padres quedan al margen alumnos no contaminados</t>
  </si>
  <si>
    <t>No,pero debería serlo la enseñanza no depende de tradiciones</t>
  </si>
  <si>
    <t>No lo sé, no estoy informada</t>
  </si>
  <si>
    <t>No del todo es complicado aunque pongan mucha voluntad</t>
  </si>
  <si>
    <t>Creo que se tienen en cuenta y se respetan</t>
  </si>
  <si>
    <t>No por ser minoría los musulmanes y los Testigos de Jehova</t>
  </si>
  <si>
    <t>Creo que será igual para todo el grupo</t>
  </si>
  <si>
    <t>No, la enseñanza es igual para todo el grupo.</t>
  </si>
  <si>
    <t>Se basa en defender tradiciones y costumbres de cada grupo</t>
  </si>
  <si>
    <t>Se tiene en cuenta, algunos profesores más que otros</t>
  </si>
  <si>
    <t xml:space="preserve">Si,suprimiendo palabras o frases que resultan violentas    </t>
  </si>
  <si>
    <t>Si en creencias religiosas.No respecto a grupos culturales</t>
  </si>
  <si>
    <t>Se siguen las pautas adecuadas según niveles y alumnos</t>
  </si>
  <si>
    <t>¿Qué dificultades cree que se derivan  de la atención a alumnos/as de diferentes culturas?</t>
  </si>
  <si>
    <t>No lo sé todos son de la misma cultura</t>
  </si>
  <si>
    <t>Muchas,hay que adaptarse a las costumbres de cada grupo</t>
  </si>
  <si>
    <t>Varias,convencernos de ser respetuosos con todos</t>
  </si>
  <si>
    <t>La discriminación,el alumnado debe ser un bloque sin diferen</t>
  </si>
  <si>
    <t>Necesitan más tiempo y más profesores</t>
  </si>
  <si>
    <t>Profesorado no preparado para atender todas necesidades</t>
  </si>
  <si>
    <t>Que la clase está dividida</t>
  </si>
  <si>
    <t>No afecta si hay un profesor para cada cultura</t>
  </si>
  <si>
    <t>Ninguna es cuestión de información</t>
  </si>
  <si>
    <t>La forma de llegar a ellos.Les cuesta más entender explicaci</t>
  </si>
  <si>
    <t>Según los profesores unos se complican más que otros</t>
  </si>
  <si>
    <t>No hay dificultades de gran importancia</t>
  </si>
  <si>
    <t>Se requiere más tiempo,el temario es más lento</t>
  </si>
  <si>
    <t>Retraso en adquisición de conocimientos mínimos exigidos</t>
  </si>
  <si>
    <t>Interculturalidad es factor de riesgo no causa de conflictos</t>
  </si>
  <si>
    <t>Progreso inadecuado por dificultades de adaptación</t>
  </si>
  <si>
    <t>¿Qué ventajas ofrece el pluralismo cultural de familias y alumnos/as?</t>
  </si>
  <si>
    <t>Aprender cosas nuevas y ver el mundo más grande</t>
  </si>
  <si>
    <t>Ver un mundo distinto al nuestro,es creativo y fructífero</t>
  </si>
  <si>
    <t>Solidaridad,aceptación y respeto mutuo</t>
  </si>
  <si>
    <t>Conocer otras culturas y formas de pensar,sentir y actuar</t>
  </si>
  <si>
    <t>El acercamiento entre iguales y ver que no somos diferentes</t>
  </si>
  <si>
    <t>Conocernos más así como costumbres,religión y lengua</t>
  </si>
  <si>
    <t>Aprender unos de otros mediante el conocimiento mutuo</t>
  </si>
  <si>
    <t>Ahora mismo pocas por ser minoría</t>
  </si>
  <si>
    <t>Conocimientos,tolerancia y convivencia entre los pueblos</t>
  </si>
  <si>
    <t>No tiene ventajas,hay dificultad para dar clase</t>
  </si>
  <si>
    <t>Conocimientos mutuos y búsqueda de cauces para mejorar</t>
  </si>
  <si>
    <t>¿Cuál debe ser la función de la escuela para atender a los alumnos/as de los diversos grupos culturales?</t>
  </si>
  <si>
    <t>Respetar sus costumbres y aprender todos de todos</t>
  </si>
  <si>
    <t>Amoldarse,respetarse y solidarizarse</t>
  </si>
  <si>
    <t>Enseñar a que convivan y se respeten mutuamente</t>
  </si>
  <si>
    <t>La socialización y la integración en la sociedad</t>
  </si>
  <si>
    <t>Punto de encuentro de alumnos diferentes pero iguales</t>
  </si>
  <si>
    <t>Enseñar para que elijan su futuro lo mejor posible</t>
  </si>
  <si>
    <t>El profesorado esté lo más cualificado posible</t>
  </si>
  <si>
    <t>Misma educación,ya que están en nuestra escuela</t>
  </si>
  <si>
    <t>Integrarlos en la sociedad española</t>
  </si>
  <si>
    <t>La integración cultural</t>
  </si>
  <si>
    <t>La enseñanza y ayudarles a incorporarse a la sociedad</t>
  </si>
  <si>
    <t>Conocimiento de esos grupos culturales y lo que conllevan</t>
  </si>
  <si>
    <t>Dar conocimientos y posibilidades a todos por igual</t>
  </si>
  <si>
    <t>Atenderles y no dejarles apartados</t>
  </si>
  <si>
    <t>Actuar y educar en la interculturalidad</t>
  </si>
  <si>
    <t>Garantizar el bienestar y el progreso de los alumnos</t>
  </si>
  <si>
    <t>¿Cuál cree que puede ser el objetivo fundamental a lograr con los alumnos de grupos culturales diversos?</t>
  </si>
  <si>
    <t>Respetar su forma de vida y de ver el mundo</t>
  </si>
  <si>
    <t>Terminar curso con la aceptación de todos basada en el respe</t>
  </si>
  <si>
    <t>Formación en todos sus frentes para su integración</t>
  </si>
  <si>
    <t>Integración en la sociedad siendo como todas las personas</t>
  </si>
  <si>
    <t>El objetivo que tienen con nuestros hijos</t>
  </si>
  <si>
    <t>Educación y rerspeto hacía sus compañeros</t>
  </si>
  <si>
    <t>La educación y la cultura</t>
  </si>
  <si>
    <t>Que se relacionen con los demás y se integren</t>
  </si>
  <si>
    <t>Fomentar la tolerancia,el respeto y el no al racismo</t>
  </si>
  <si>
    <t>Que se adapten</t>
  </si>
  <si>
    <t>Incorporarse a la sociedad de forma normal</t>
  </si>
  <si>
    <t>No sentirse discriminados e integrarse en el centro</t>
  </si>
  <si>
    <t xml:space="preserve">Dar la posibilidad de realizarse como personas </t>
  </si>
  <si>
    <t>Dar respuesta a las necesidades educativas de cada alumno</t>
  </si>
  <si>
    <t>Coordinación permanente y normas de convivencia /formación</t>
  </si>
  <si>
    <t>¿Cuál cree que debe ser el ojetivo fundamental a lograr con las familias de los diversos grupos culturales?</t>
  </si>
  <si>
    <t>Adaptarse al nuevo país sin perder sus raices</t>
  </si>
  <si>
    <t>Adaptación a una nueva cultura</t>
  </si>
  <si>
    <t>Sus hijos están con niños de otras culturas y deben aceptarl</t>
  </si>
  <si>
    <t>Contacto permanente entre familias y alumnos</t>
  </si>
  <si>
    <t>Acercamiento entre familias diferentes pero iguales</t>
  </si>
  <si>
    <t>Su integración en la sociedad</t>
  </si>
  <si>
    <t>Ayudarles en su incorporación a nuestra cultura</t>
  </si>
  <si>
    <t>Tolerancia,respeto y entendimiento entre todos</t>
  </si>
  <si>
    <t>Que todos/as reciban el mismo trato</t>
  </si>
  <si>
    <t>Aprendan costumbres y tradiciones de cada grupo</t>
  </si>
  <si>
    <t>Ser amables y ofrecerles ayuda</t>
  </si>
  <si>
    <t>Preocupación y seguimiento de sus hijos/as</t>
  </si>
  <si>
    <t>Que se lleven bien entre ellos y respeten a los demás</t>
  </si>
  <si>
    <t>Información y colaboración</t>
  </si>
  <si>
    <t xml:space="preserve">Coordinación y asesoramiento para resolver dificulta        </t>
  </si>
  <si>
    <t>¿Considera suficiente la formación del profesorado para educar a grupos culturales diferentes?</t>
  </si>
  <si>
    <t>Sí</t>
  </si>
  <si>
    <t>Algunos sí y otros no</t>
  </si>
  <si>
    <t>Sí y sino deberían tenerla</t>
  </si>
  <si>
    <t>No lo sé,pero sino que se formen más</t>
  </si>
  <si>
    <t>Es cuestión de formación continua</t>
  </si>
  <si>
    <t>En general sí</t>
  </si>
  <si>
    <t xml:space="preserve">Creo que sí, si se dispone de los recursos suficientes      </t>
  </si>
  <si>
    <t>¿Qué preparación considera adecuada para el profesorado para que responda a las necesidades de los diferentes grupos culturales?</t>
  </si>
  <si>
    <t>Haber un personal especializado</t>
  </si>
  <si>
    <t>Cursos de formación además de respeto y solidaridad</t>
  </si>
  <si>
    <t>Conocer las distintas culturas,sus costumbres,hábitos</t>
  </si>
  <si>
    <t>No se trata de preparación sino de convencimiento</t>
  </si>
  <si>
    <t>Tener buena información</t>
  </si>
  <si>
    <t>El idioma la formación se adquiere estudiando</t>
  </si>
  <si>
    <t>Sabiendo su lengua y su cultura</t>
  </si>
  <si>
    <t>Conocer sus necesidades,mediante lecturas u otros compañeros</t>
  </si>
  <si>
    <t>Conocer sus costumbres,religión y estudiar en la diversidad</t>
  </si>
  <si>
    <t>Creo que está preparado</t>
  </si>
  <si>
    <t>El que viene debe adaptarse a la cultura y costumbres nuevos</t>
  </si>
  <si>
    <t>Tener información de todos los grupos culturales</t>
  </si>
  <si>
    <t>Adquirir información para comunicarse con esas personas</t>
  </si>
  <si>
    <t>Conocer diferentes culturas e informarse sobre ellas</t>
  </si>
  <si>
    <t>Conocer los grupos culturales mediante cursillos</t>
  </si>
  <si>
    <t>Buscar soluciones realesy no teóricas a los problemas</t>
  </si>
  <si>
    <t>Conocer culturas, teorias de colaboración resolver conflictf</t>
  </si>
  <si>
    <t>Coordinar la actuación de los profesionales en el aprendizaj</t>
  </si>
  <si>
    <t>¿Cómo es la relación que mantiene el profesorado con las familias?</t>
  </si>
  <si>
    <t>Adecuada y continua</t>
  </si>
  <si>
    <t>Cordial y de acercamiento</t>
  </si>
  <si>
    <t>Debería ser buena</t>
  </si>
  <si>
    <t>Buena comparto opiniones y dudas</t>
  </si>
  <si>
    <t>Hasta ahora ninguna</t>
  </si>
  <si>
    <t>Buena,hay contacto por ambas partes</t>
  </si>
  <si>
    <t>Ninguna en algunos casos en otros la justa</t>
  </si>
  <si>
    <t>Escasa para las dificultades que se nos presentan</t>
  </si>
  <si>
    <t>¿Cuál es la participación de las familias en el centro?¿Existen diferencias entre los grupos culturales?</t>
  </si>
  <si>
    <t>No participo la de otros grupos culturales no la se</t>
  </si>
  <si>
    <t>Participo lo necesario cuando me llaman</t>
  </si>
  <si>
    <t>Alto grado de participación</t>
  </si>
  <si>
    <t>Participación media,participa según la persona y no el grupo</t>
  </si>
  <si>
    <t xml:space="preserve">No sabe si hay diferencias de participación. El en charlas </t>
  </si>
  <si>
    <t>Participo poco por falta de tiempo</t>
  </si>
  <si>
    <t>Participa en charlas no hay  diferencias de participación</t>
  </si>
  <si>
    <t xml:space="preserve">Mi participación es mínima.No hay diferencias </t>
  </si>
  <si>
    <t>Participo poco,pertenezco al AMPAs e intento estar informado</t>
  </si>
  <si>
    <t>Participo en los órganos de gobierno,diferencias abismales</t>
  </si>
  <si>
    <t>Mi participación es buena, no hay diferencias de participaci</t>
  </si>
  <si>
    <t>Participo bastante,si hay diferencias en la participación</t>
  </si>
  <si>
    <t>¿Tienen dificultades para relacionarse con el profesorado usted u otros grupos culturales?</t>
  </si>
  <si>
    <t>Yo no tengo,desconozco el resto de familias</t>
  </si>
  <si>
    <t>No,otros si puede dan prioridad a su familia</t>
  </si>
  <si>
    <t>Yo no y los demás se muestran receptivos a otros grupos</t>
  </si>
  <si>
    <t>Yo no otros si porque no se preocupan por ello</t>
  </si>
  <si>
    <t>Mi dificultad es el trabajo,los demás las desconozco</t>
  </si>
  <si>
    <t>Yo no y otros tampoco a no ser que ellos mismos las pongan</t>
  </si>
  <si>
    <t>No,otras familias depende</t>
  </si>
  <si>
    <t>¿Cómo resuelve o cree que podrían resolverse tales problemas?</t>
  </si>
  <si>
    <t>Con tiempo</t>
  </si>
  <si>
    <t>Los desconozco</t>
  </si>
  <si>
    <t>Mitigando cualquier diferencia de culturas en la clase</t>
  </si>
  <si>
    <t>Depende del interés que muestren las familias y el centro</t>
  </si>
  <si>
    <t>Con buena información y respeto</t>
  </si>
  <si>
    <t>Conocer a esa familia y estar a su disposición con amabilida</t>
  </si>
  <si>
    <t>Con una mayor integración de todos/as</t>
  </si>
  <si>
    <t>No existen</t>
  </si>
  <si>
    <t>Aumentar la comunicación entre profesorado y familias</t>
  </si>
  <si>
    <t>Implicar a todos los grupos sociales y adaptar a sus necesid</t>
  </si>
  <si>
    <t>Hablando e intentar sobrellevarse</t>
  </si>
  <si>
    <t>Mediante charlas,entrevistas,coloquios,etc...</t>
  </si>
  <si>
    <t>Enuncie de forma breve el tratamiento educativo que debe dársele a la diversidad</t>
  </si>
  <si>
    <t>Comprensión y paciencia</t>
  </si>
  <si>
    <t>Amoldarnos a la diversidad,tratamiento igualitario</t>
  </si>
  <si>
    <t xml:space="preserve">Apertura de mente para aceptarnos y respetarnos </t>
  </si>
  <si>
    <t>Enseñar la influencia de cada cultura en el hombre</t>
  </si>
  <si>
    <t>Ser duros y flexibles sin diferenciar a nadie</t>
  </si>
  <si>
    <t>Todos por igual respetando sus culturas</t>
  </si>
  <si>
    <t>Darles cariño y tratarlos con educación y normalidad</t>
  </si>
  <si>
    <t>El mismo tratamiento que se da a nuestros alumnos/as</t>
  </si>
  <si>
    <t>Es buena</t>
  </si>
  <si>
    <t>Estar al tanto de sus posibilidades y dificultades</t>
  </si>
  <si>
    <t>Adaptarla a cada situación y entorno para llegar a igualdad</t>
  </si>
  <si>
    <t>Conocer las diferentes culturas del centro y respetarlas</t>
  </si>
  <si>
    <t>Adaptarla según las necesidades de cada alumnoo/a</t>
  </si>
  <si>
    <t>Añada las observaciones que considere oportunas y crea que no se han reflejado</t>
  </si>
  <si>
    <t>Desconoce situación en instituto pero se muertra solidaria</t>
  </si>
  <si>
    <t>Los adultos son los que transmiten prejuicios no integradore</t>
  </si>
  <si>
    <t xml:space="preserve">No hay diferencias culturales,raza,se debe de respetar </t>
  </si>
  <si>
    <t>Educación para todos pero adaptandose a nuestra cultura</t>
  </si>
  <si>
    <t>Debemos aprender los unos de los otros</t>
  </si>
  <si>
    <t>Respeto pero aceptando la cultura de acogida</t>
  </si>
  <si>
    <t>Algunos profesores marginan a los alumnos</t>
  </si>
  <si>
    <t>Hay alumnos que influyen negativamente al resto y baja nivel</t>
  </si>
  <si>
    <t>Muchas dificultades para la atención a la diversidad:ratio,</t>
  </si>
  <si>
    <t>Informacióngrupos_R</t>
  </si>
  <si>
    <t>Conductarendimiento_R</t>
  </si>
  <si>
    <t>Relacionesalumnos_R</t>
  </si>
  <si>
    <t>Dificultadesatenciónalumnado_R</t>
  </si>
  <si>
    <t>Ventajasalumnadomulticultural_R</t>
  </si>
  <si>
    <t>Objetivofundamentalalumnos_R</t>
  </si>
  <si>
    <t>Obletivofundamentalfamilias_R</t>
  </si>
  <si>
    <t>Necesidadesformativasprofesorado_R</t>
  </si>
  <si>
    <t>Dificultadesrelaciónconprofesorado_R</t>
  </si>
  <si>
    <t>Resoluciónproblemasprofesorado_R</t>
  </si>
  <si>
    <t>Bastante</t>
  </si>
  <si>
    <t>Existe casos particulares</t>
  </si>
  <si>
    <t>Respeto</t>
  </si>
  <si>
    <t>Está preparado</t>
  </si>
  <si>
    <t>Participación</t>
  </si>
  <si>
    <t>Edad de quien cumplimena el cuestionario</t>
  </si>
  <si>
    <t>40 o menos</t>
  </si>
  <si>
    <t>41 o más</t>
  </si>
  <si>
    <t>Curso en que está su hijo/a</t>
  </si>
  <si>
    <t>Estudios que posee el padre o la madre</t>
  </si>
  <si>
    <t>Ningunos</t>
  </si>
  <si>
    <t>E.G.B. (Graduado escolar)</t>
  </si>
  <si>
    <t>E.S.O.</t>
  </si>
  <si>
    <t>B.U.P.</t>
  </si>
  <si>
    <t>C.O.U.</t>
  </si>
  <si>
    <t>F.P.II</t>
  </si>
  <si>
    <t>Diplomatura</t>
  </si>
  <si>
    <t>Licenciatura</t>
  </si>
  <si>
    <t>Estudiostiene_R</t>
  </si>
  <si>
    <t>Ninguno o Primaria</t>
  </si>
  <si>
    <t>Secundaria-bachiller o FP</t>
  </si>
  <si>
    <t>Universitario</t>
  </si>
  <si>
    <t>Centros donde se pasaron los cuestionarios</t>
  </si>
  <si>
    <t>Informacióngrupos_R * Edad_R</t>
  </si>
  <si>
    <t>Conductarendimiento_R * Edad_R</t>
  </si>
  <si>
    <t>Relacionesalumnos_R * Edad_R</t>
  </si>
  <si>
    <t>Dificultadesatenciónalumnado_R * Edad_R</t>
  </si>
  <si>
    <t>Ventajasalumnadomulticultural_R * Edad_R</t>
  </si>
  <si>
    <t>Objetivofundamentalalumnos_R * Edad_R</t>
  </si>
  <si>
    <t>Obletivofundamentalfamilias_R * Edad_R</t>
  </si>
  <si>
    <t>Necesidadesformativasprofesorado_R * Edad_R</t>
  </si>
  <si>
    <t>Dificultadesrelaciónconprofesorado_R * Edad_R</t>
  </si>
  <si>
    <t>Resoluciónproblemasprofesorado_R * Edad_R</t>
  </si>
  <si>
    <t>,154b</t>
  </si>
  <si>
    <t>a. 4 casillas (66,7%) tienen una frecuencia esperada inferior a 5. La frecuencia mínima esperada es ,45.</t>
  </si>
  <si>
    <t>b. El estadístico tipificado es ,392.</t>
  </si>
  <si>
    <t>,285b</t>
  </si>
  <si>
    <t>a. 7 casillas (87,5%) tienen una frecuencia esperada inferior a 5. La frecuencia mínima esperada es ,43.</t>
  </si>
  <si>
    <t>5,938b</t>
  </si>
  <si>
    <t>a. 5 casillas (83,3%) tienen una frecuencia esperada inferior a 5. La frecuencia mínima esperada es ,84.</t>
  </si>
  <si>
    <t>b. El estadístico tipificado es 2,437.</t>
  </si>
  <si>
    <t>3,597b</t>
  </si>
  <si>
    <t>a. 6 casillas (75,0%) tienen una frecuencia esperada inferior a 5. La frecuencia mínima esperada es ,45.</t>
  </si>
  <si>
    <t>3,985b</t>
  </si>
  <si>
    <t>,485b</t>
  </si>
  <si>
    <t>a. 5 casillas (83,3%) tienen una frecuencia esperada inferior a 5. La frecuencia mínima esperada es 1,36.</t>
  </si>
  <si>
    <t>b. El estadístico tipificado es -,697.</t>
  </si>
  <si>
    <t>,833b</t>
  </si>
  <si>
    <t>b. El estadístico tipificado es -,913.</t>
  </si>
  <si>
    <t>5,470c</t>
  </si>
  <si>
    <t>a. 2 casillas (50,0%) tienen una frecuencia esperada inferior a 5. La frecuencia mínima esperada es 4,29.</t>
  </si>
  <si>
    <t>c. El estadístico tipificado es -2,339.</t>
  </si>
  <si>
    <t>,099b</t>
  </si>
  <si>
    <t>a. 6 casillas (100,0%) tienen una frecuencia esperada inferior a 5. La frecuencia mínima esperada es 2,38.</t>
  </si>
  <si>
    <t>b. El estadístico tipificado es ,315.</t>
  </si>
  <si>
    <t>,905c</t>
  </si>
  <si>
    <t>a. 2 casillas (50,0%) tienen una frecuencia esperada inferior a 5. La frecuencia mínima esperada es 3,00.</t>
  </si>
  <si>
    <t>c. El estadístico tipificado es ,951.</t>
  </si>
  <si>
    <t>a. 5 casillas (83,3%) tienen una frecuencia esperada inferior a 5. La frecuencia mínima esperada es 1,78.</t>
  </si>
  <si>
    <t>b. El estadístico tipificado es ,188.</t>
  </si>
  <si>
    <t>,778b</t>
  </si>
  <si>
    <t>,739b</t>
  </si>
  <si>
    <t>a. 4 casillas (66,7%) tienen una frecuencia esperada inferior a 5. La frecuencia mínima esperada es ,50.</t>
  </si>
  <si>
    <t>b. El estadístico tipificado es -,860.</t>
  </si>
  <si>
    <t>3,962b</t>
  </si>
  <si>
    <t>a. 6 casillas (100,0%) tienen una frecuencia esperada inferior a 5. La frecuencia mínima esperada es 2,00.</t>
  </si>
  <si>
    <t>b. El estadístico tipificado es -1,990.</t>
  </si>
  <si>
    <t>.a</t>
  </si>
  <si>
    <t>a. No se calculará ningún estadístico porque Dificultadesrelaciónconprofesorado_R es una constante.</t>
  </si>
  <si>
    <t>,290b</t>
  </si>
  <si>
    <t>a. 7 casillas (87,5%) tienen una frecuencia esperada inferior a 5. La frecuencia mínima esperada es ,38.</t>
  </si>
  <si>
    <t>7,636b</t>
  </si>
  <si>
    <t>a. 4 casillas (66,7%) tienen una frecuencia esperada inferior a 5. La frecuencia mínima esperada es 1,90.</t>
  </si>
  <si>
    <t>b. El estadístico tipificado es -2,763.</t>
  </si>
  <si>
    <t>a. 8 casillas (100,0%) tienen una frecuencia esperada inferior a 5. La frecuencia mínima esperada es ,33.</t>
  </si>
  <si>
    <t>Informacióngrupos_R * Sexo</t>
  </si>
  <si>
    <t>Conductarendimiento_R * Sexo</t>
  </si>
  <si>
    <t>Relacionesalumnos_R * Sexo</t>
  </si>
  <si>
    <t>Dificultadesatenciónalumnado_R * Sexo</t>
  </si>
  <si>
    <t>Ventajasalumnadomulticultural_R * Sexo</t>
  </si>
  <si>
    <t>Objetivofundamentalalumnos_R * Sexo</t>
  </si>
  <si>
    <t>Obletivofundamentalfamilias_R * Sexo</t>
  </si>
  <si>
    <t>Necesidadesformativasprofesorado_R * Sexo</t>
  </si>
  <si>
    <t>Dificultadesrelaciónconprofesorado_R * Sexo</t>
  </si>
  <si>
    <t>Resoluciónproblemasprofesorado_R * Sexo</t>
  </si>
  <si>
    <t>3,846b</t>
  </si>
  <si>
    <t>a. 4 casillas (66,7%) tienen una frecuencia esperada inferior a 5. La frecuencia mínima esperada es ,36.</t>
  </si>
  <si>
    <t>b. El estadístico tipificado es 1,961.</t>
  </si>
  <si>
    <t>,107b</t>
  </si>
  <si>
    <t>a. 7 casillas (87,5%) tienen una frecuencia esperada inferior a 5. La frecuencia mínima esperada es ,33.</t>
  </si>
  <si>
    <t>1,183b</t>
  </si>
  <si>
    <t>a. 5 casillas (83,3%) tienen una frecuencia esperada inferior a 5. La frecuencia mínima esperada es ,63.</t>
  </si>
  <si>
    <t>b. El estadístico tipificado es -1,088.</t>
  </si>
  <si>
    <t>,821b</t>
  </si>
  <si>
    <t>a. 7 casillas (87,5%) tienen una frecuencia esperada inferior a 5. La frecuencia mínima esperada es ,36.</t>
  </si>
  <si>
    <t>6,089b</t>
  </si>
  <si>
    <t>1,513b</t>
  </si>
  <si>
    <t>a. 4 casillas (66,7%) tienen una frecuencia esperada inferior a 5. La frecuencia mínima esperada es 1,09.</t>
  </si>
  <si>
    <t>b. El estadístico tipificado es -1,230.</t>
  </si>
  <si>
    <t>3,223b</t>
  </si>
  <si>
    <t>b. El estadístico tipificado es -1,795.</t>
  </si>
  <si>
    <t>,833c</t>
  </si>
  <si>
    <t>c. El estadístico tipificado es -,913.</t>
  </si>
  <si>
    <t>3,068b</t>
  </si>
  <si>
    <t>a. 4 casillas (66,7%) tienen una frecuencia esperada inferior a 5. La frecuencia mínima esperada es 1,67.</t>
  </si>
  <si>
    <t>b. El estadístico tipificado es 1,752.</t>
  </si>
  <si>
    <t>,010c</t>
  </si>
  <si>
    <t>a. 3 casillas (75,0%) tienen una frecuencia esperada inferior a 5. La frecuencia mínima esperada es 2,10.</t>
  </si>
  <si>
    <t>c. El estadístico tipificado es -,100.</t>
  </si>
  <si>
    <t>2,267b</t>
  </si>
  <si>
    <t>b. El estadístico tipificado es -1,506.</t>
  </si>
  <si>
    <t>,214b</t>
  </si>
  <si>
    <t>,011b</t>
  </si>
  <si>
    <t>a. 5 casillas (83,3%) tienen una frecuencia esperada inferior a 5. La frecuencia mínima esperada es ,28.</t>
  </si>
  <si>
    <t>b. El estadístico tipificado es ,107.</t>
  </si>
  <si>
    <t>,022b</t>
  </si>
  <si>
    <t>a. 5 casillas (83,3%) tienen una frecuencia esperada inferior a 5. La frecuencia mínima esperada es 1,40.</t>
  </si>
  <si>
    <t>b. El estadístico tipificado es ,149.</t>
  </si>
  <si>
    <t>a. 5 casillas (83,3%) tienen una frecuencia esperada inferior a 5. La frecuencia mínima esperada es 1,33.</t>
  </si>
  <si>
    <t>Gruposculturales_R * Centros donde se pasaron los cuestionarios</t>
  </si>
  <si>
    <t>Informacióngrupos_R * Centros donde se pasaron los cuestionarios</t>
  </si>
  <si>
    <t>Conductarendimiento_R * Centros donde se pasaron los cuestionarios</t>
  </si>
  <si>
    <t>Relacionesalumnos_R * Centros donde se pasaron los cuestionarios</t>
  </si>
  <si>
    <t>Currículummulticultural_R * Centros donde se pasaron los cuestionarios</t>
  </si>
  <si>
    <t>Dificultadesatenciónalumnado_R * Centros donde se pasaron los cuestionarios</t>
  </si>
  <si>
    <t>Ventajasalumnadomulticultural_R * Centros donde se pasaron los cuestionarios</t>
  </si>
  <si>
    <t>Funciónescuela_R * Centros donde se pasaron los cuestionarios</t>
  </si>
  <si>
    <t>Objetivofundamentalalumnos_R * Centros donde se pasaron los cuestionarios</t>
  </si>
  <si>
    <t>Obletivofundamentalfamilias_R * Centros donde se pasaron los cuestionarios</t>
  </si>
  <si>
    <t>Formaciónprofesorado_R * Centros donde se pasaron los cuestionarios</t>
  </si>
  <si>
    <t>Necesidadesformativasprofesorado_R * Centros donde se pasaron los cuestionarios</t>
  </si>
  <si>
    <t>Relaciónprofesoradofamilias_R * Centros donde se pasaron los cuestionarios</t>
  </si>
  <si>
    <t>Participaciónfamiliasencentro_R * Centros donde se pasaron los cuestionarios</t>
  </si>
  <si>
    <t>Dificultadesrelaciónconprofesorado_R * Centros donde se pasaron los cuestionarios</t>
  </si>
  <si>
    <t>Resoluciónproblemasprofesorado_R * Centros donde se pasaron los cuestionarios</t>
  </si>
  <si>
    <t>Opinióntratamientodiversidad_R * Centros donde se pasaron los cuestionarios</t>
  </si>
  <si>
    <t>Observaciones_R * Centros donde se pasaron los cuestionarios</t>
  </si>
  <si>
    <t>% dentro de Centros donde se pasaron los cuestionarios</t>
  </si>
  <si>
    <t>15,231a</t>
  </si>
  <si>
    <t>10,374b</t>
  </si>
  <si>
    <t>a. 8 casillas (88,9%) tienen una frecuencia esperada inferior a 5. La frecuencia mínima esperada es ,23.</t>
  </si>
  <si>
    <t>b. El estadístico tipificado es -3,221.</t>
  </si>
  <si>
    <t>4,879a</t>
  </si>
  <si>
    <t>,160b</t>
  </si>
  <si>
    <t>a. 12 casillas (100,0%) tienen una frecuencia esperada inferior a 5. La frecuencia mínima esperada es ,24.</t>
  </si>
  <si>
    <t>2,389a</t>
  </si>
  <si>
    <t>1,054b</t>
  </si>
  <si>
    <t>a. 8 casillas (88,9%) tienen una frecuencia esperada inferior a 5. La frecuencia mínima esperada es ,42.</t>
  </si>
  <si>
    <t>b. El estadístico tipificado es 1,027.</t>
  </si>
  <si>
    <t>3,971a</t>
  </si>
  <si>
    <t>,057b</t>
  </si>
  <si>
    <t>a. 11 casillas (91,7%) tienen una frecuencia esperada inferior a 5. La frecuencia mínima esperada es ,23.</t>
  </si>
  <si>
    <t>13,822a</t>
  </si>
  <si>
    <t>4,969b</t>
  </si>
  <si>
    <t>a. 11 casillas (91,7%) tienen una frecuencia esperada inferior a 5. La frecuencia mínima esperada es ,24.</t>
  </si>
  <si>
    <t>1,490a</t>
  </si>
  <si>
    <t>,398b</t>
  </si>
  <si>
    <t>a. 8 casillas (88,9%) tienen una frecuencia esperada inferior a 5. La frecuencia mínima esperada es ,68.</t>
  </si>
  <si>
    <t>b. El estadístico tipificado es ,631.</t>
  </si>
  <si>
    <t>6,237a</t>
  </si>
  <si>
    <t>,810b</t>
  </si>
  <si>
    <t>b. El estadístico tipificado es ,900.</t>
  </si>
  <si>
    <t>2,099a</t>
  </si>
  <si>
    <t>a. 5 casillas (83,3%) tienen una frecuencia esperada inferior a 5. La frecuencia mínima esperada es 1,71.</t>
  </si>
  <si>
    <t>4,025a</t>
  </si>
  <si>
    <t>3,140b</t>
  </si>
  <si>
    <t>a. 9 casillas (100,0%) tienen una frecuencia esperada inferior a 5. La frecuencia mínima esperada es ,95.</t>
  </si>
  <si>
    <t>b. El estadístico tipificado es -1,772.</t>
  </si>
  <si>
    <t>2,222a</t>
  </si>
  <si>
    <t>1,795b</t>
  </si>
  <si>
    <t>a. 5 casillas (83,3%) tienen una frecuencia esperada inferior a 5. La frecuencia mínima esperada es 1,20.</t>
  </si>
  <si>
    <t>b. El estadístico tipificado es 1,340.</t>
  </si>
  <si>
    <t>12,490a</t>
  </si>
  <si>
    <t>4,894b</t>
  </si>
  <si>
    <t>a. 8 casillas (88,9%) tienen una frecuencia esperada inferior a 5. La frecuencia mínima esperada es ,89.</t>
  </si>
  <si>
    <t>b. El estadístico tipificado es 2,212.</t>
  </si>
  <si>
    <t>7,423a</t>
  </si>
  <si>
    <t>3,868b</t>
  </si>
  <si>
    <t>a. 11 casillas (91,7%) tienen una frecuencia esperada inferior a 5. La frecuencia mínima esperada es ,19.</t>
  </si>
  <si>
    <t>2,880a</t>
  </si>
  <si>
    <t>1,934b</t>
  </si>
  <si>
    <t>a. 8 casillas (88,9%) tienen una frecuencia esperada inferior a 5. La frecuencia mínima esperada es ,17.</t>
  </si>
  <si>
    <t>1,926a</t>
  </si>
  <si>
    <t>,033b</t>
  </si>
  <si>
    <t>a. 9 casillas (100,0%) tienen una frecuencia esperada inferior a 5. La frecuencia mínima esperada es ,80.</t>
  </si>
  <si>
    <t>b. El estadístico tipificado es -,182.</t>
  </si>
  <si>
    <t>8,191a</t>
  </si>
  <si>
    <t>,188b</t>
  </si>
  <si>
    <t>3,246a</t>
  </si>
  <si>
    <t>a. 8 casillas (88,9%) tienen una frecuencia esperada inferior a 5. La frecuencia mínima esperada es ,76.</t>
  </si>
  <si>
    <t>3,750a</t>
  </si>
  <si>
    <t>,576b</t>
  </si>
  <si>
    <t>b. El estadístico tipificado es -,759.</t>
  </si>
  <si>
    <t>Informacióngrupos_R * Zona</t>
  </si>
  <si>
    <t>Conductarendimiento_R * Zona</t>
  </si>
  <si>
    <t>Relacionesalumnos_R * Zona</t>
  </si>
  <si>
    <t>Dificultadesatenciónalumnado_R * Zona</t>
  </si>
  <si>
    <t>Ventajasalumnadomulticultural_R * Zona</t>
  </si>
  <si>
    <t>Objetivofundamentalalumnos_R * Zona</t>
  </si>
  <si>
    <t>Obletivofundamentalfamilias_R * Zona</t>
  </si>
  <si>
    <t>Necesidadesformativasprofesorado_R * Zona</t>
  </si>
  <si>
    <t>Dificultadesrelaciónconprofesorado_R * Zona</t>
  </si>
  <si>
    <t>Resoluciónproblemasprofesorado_R * Zona</t>
  </si>
  <si>
    <t>4,802b</t>
  </si>
  <si>
    <t>a. 4 casillas (66,7%) tienen una frecuencia esperada inferior a 5. La frecuencia mínima esperada es ,27.</t>
  </si>
  <si>
    <t>b. El estadístico tipificado es 2,191.</t>
  </si>
  <si>
    <t>,067b</t>
  </si>
  <si>
    <t>a. 7 casillas (87,5%) tienen una frecuencia esperada inferior a 5. La frecuencia mínima esperada es ,24.</t>
  </si>
  <si>
    <t>,453b</t>
  </si>
  <si>
    <t>b. El estadístico tipificado es ,673.</t>
  </si>
  <si>
    <t>,189b</t>
  </si>
  <si>
    <t>a. 6 casillas (75,0%) tienen una frecuencia esperada inferior a 5. La frecuencia mínima esperada es ,27.</t>
  </si>
  <si>
    <t>4,163b</t>
  </si>
  <si>
    <t>a. 6 casillas (75,0%) tienen una frecuencia esperada inferior a 5. La frecuencia mínima esperada es ,24.</t>
  </si>
  <si>
    <t>,134b</t>
  </si>
  <si>
    <t>a. 4 casillas (66,7%) tienen una frecuencia esperada inferior a 5. La frecuencia mínima esperada es ,82.</t>
  </si>
  <si>
    <t>b. El estadístico tipificado es -,366.</t>
  </si>
  <si>
    <t>2,667b</t>
  </si>
  <si>
    <t>a. 5 casillas (83,3%) tienen una frecuencia esperada inferior a 5. La frecuencia mínima esperada es ,27.</t>
  </si>
  <si>
    <t>b. El estadístico tipificado es 1,633.</t>
  </si>
  <si>
    <t>1,852c</t>
  </si>
  <si>
    <t>a. 2 casillas (50,0%) tienen una frecuencia esperada inferior a 5. La frecuencia mínima esperada es 2,57.</t>
  </si>
  <si>
    <t>c. El estadístico tipificado es -1,361.</t>
  </si>
  <si>
    <t>,008b</t>
  </si>
  <si>
    <t>a. 4 casillas (66,7%) tienen una frecuencia esperada inferior a 5. La frecuencia mínima esperada es 1,43.</t>
  </si>
  <si>
    <t>b. El estadístico tipificado es ,087.</t>
  </si>
  <si>
    <t>,043c</t>
  </si>
  <si>
    <t>a. 3 casillas (75,0%) tienen una frecuencia esperada inferior a 5. La frecuencia mínima esperada es 1,80.</t>
  </si>
  <si>
    <t>c. El estadístico tipificado es ,208.</t>
  </si>
  <si>
    <t>1,090b</t>
  </si>
  <si>
    <t>a. 5 casillas (83,3%) tienen una frecuencia esperada inferior a 5. La frecuencia mínima esperada es 1,11.</t>
  </si>
  <si>
    <t>b. El estadístico tipificado es -1,044.</t>
  </si>
  <si>
    <t>,233b</t>
  </si>
  <si>
    <t>a. 6 casillas (75,0%) tienen una frecuencia esperada inferior a 5. La frecuencia mínima esperada es ,29.</t>
  </si>
  <si>
    <t>1,137b</t>
  </si>
  <si>
    <t>b. El estadístico tipificado es 1,066.</t>
  </si>
  <si>
    <t>,866b</t>
  </si>
  <si>
    <t>b. El estadístico tipificado es -,931.</t>
  </si>
  <si>
    <t>,611b</t>
  </si>
  <si>
    <t>a. 7 casillas (87,5%) tienen una frecuencia esperada inferior a 5. La frecuencia mínima esperada es ,31.</t>
  </si>
  <si>
    <t>2,333b</t>
  </si>
  <si>
    <t>a. 5 casillas (83,3%) tienen una frecuencia esperada inferior a 5. La frecuencia mínima esperada es 1,14.</t>
  </si>
  <si>
    <t>b. El estadístico tipificado es -1,528.</t>
  </si>
  <si>
    <t>Gruposculturales_R * Curso en que está su hijo/a</t>
  </si>
  <si>
    <t>Informacióngrupos_R * Curso en que está su hijo/a</t>
  </si>
  <si>
    <t>Conductarendimiento_R * Curso en que está su hijo/a</t>
  </si>
  <si>
    <t>Relacionesalumnos_R * Curso en que está su hijo/a</t>
  </si>
  <si>
    <t>Currículummulticultural_R * Curso en que está su hijo/a</t>
  </si>
  <si>
    <t>Dificultadesatenciónalumnado_R * Curso en que está su hijo/a</t>
  </si>
  <si>
    <t>Ventajasalumnadomulticultural_R * Curso en que está su hijo/a</t>
  </si>
  <si>
    <t>Funciónescuela_R * Curso en que está su hijo/a</t>
  </si>
  <si>
    <t>Objetivofundamentalalumnos_R * Curso en que está su hijo/a</t>
  </si>
  <si>
    <t>Obletivofundamentalfamilias_R * Curso en que está su hijo/a</t>
  </si>
  <si>
    <t>Formaciónprofesorado_R * Curso en que está su hijo/a</t>
  </si>
  <si>
    <t>Necesidadesformativasprofesorado_R * Curso en que está su hijo/a</t>
  </si>
  <si>
    <t>Relaciónprofesoradofamilias_R * Curso en que está su hijo/a</t>
  </si>
  <si>
    <t>Participaciónfamiliasencentro_R * Curso en que está su hijo/a</t>
  </si>
  <si>
    <t>Dificultadesrelaciónconprofesorado_R * Curso en que está su hijo/a</t>
  </si>
  <si>
    <t>Resoluciónproblemasprofesorado_R * Curso en que está su hijo/a</t>
  </si>
  <si>
    <t>Opinióntratamientodiversidad_R * Curso en que está su hijo/a</t>
  </si>
  <si>
    <t>Observaciones_R * Curso en que está su hijo/a</t>
  </si>
  <si>
    <t>% dentro de Curso en que está su hijo/a</t>
  </si>
  <si>
    <t>,015b</t>
  </si>
  <si>
    <t>b. El estadístico tipificado es -,123.</t>
  </si>
  <si>
    <t>,481b</t>
  </si>
  <si>
    <t>,641b</t>
  </si>
  <si>
    <t>a. 9 casillas (100,0%) tienen una frecuencia esperada inferior a 5. La frecuencia mínima esperada es ,42.</t>
  </si>
  <si>
    <t>b. El estadístico tipificado es -,800.</t>
  </si>
  <si>
    <t>2,055b</t>
  </si>
  <si>
    <t>,332b</t>
  </si>
  <si>
    <t>,048b</t>
  </si>
  <si>
    <t>a. 9 casillas (100,0%) tienen una frecuencia esperada inferior a 5. La frecuencia mínima esperada es ,68.</t>
  </si>
  <si>
    <t>b. El estadístico tipificado es ,218.</t>
  </si>
  <si>
    <t>2,570b</t>
  </si>
  <si>
    <t>a. 7 casillas (77,8%) tienen una frecuencia esperada inferior a 5. La frecuencia mínima esperada es ,23.</t>
  </si>
  <si>
    <t>b. El estadístico tipificado es -1,603.</t>
  </si>
  <si>
    <t>,646b</t>
  </si>
  <si>
    <t>b. El estadístico tipificado es ,804.</t>
  </si>
  <si>
    <t>3,055b</t>
  </si>
  <si>
    <t>b. El estadístico tipificado es 1,748.</t>
  </si>
  <si>
    <t>,534b</t>
  </si>
  <si>
    <t>b. El estadístico tipificado es -,731.</t>
  </si>
  <si>
    <t>a. 9 casillas (100,0%) tienen una frecuencia esperada inferior a 5. La frecuencia mínima esperada es ,89.</t>
  </si>
  <si>
    <t>b. El estadístico tipificado es -,238.</t>
  </si>
  <si>
    <t>,733b</t>
  </si>
  <si>
    <t>a. 12 casillas (100,0%) tienen una frecuencia esperada inferior a 5. La frecuencia mínima esperada es ,19.</t>
  </si>
  <si>
    <t>,037b</t>
  </si>
  <si>
    <t>a. 7 casillas (77,8%) tienen una frecuencia esperada inferior a 5. La frecuencia mínima esperada es ,17.</t>
  </si>
  <si>
    <t>b. El estadístico tipificado es -,192.</t>
  </si>
  <si>
    <t>1,624b</t>
  </si>
  <si>
    <t>b. El estadístico tipificado es 1,274.</t>
  </si>
  <si>
    <t>,001b</t>
  </si>
  <si>
    <t>,814b</t>
  </si>
  <si>
    <t>b. El estadístico tipificado es ,902.</t>
  </si>
  <si>
    <t>b. El estadístico tipificado es ,759.</t>
  </si>
  <si>
    <t>Gruposculturales_R * Estudiostiene_R</t>
  </si>
  <si>
    <t>Informacióngrupos_R * Estudiostiene_R</t>
  </si>
  <si>
    <t>Conductarendimiento_R * Estudiostiene_R</t>
  </si>
  <si>
    <t>Relacionesalumnos_R * Estudiostiene_R</t>
  </si>
  <si>
    <t>Currículummulticultural_R * Estudiostiene_R</t>
  </si>
  <si>
    <t>Dificultadesatenciónalumnado_R * Estudiostiene_R</t>
  </si>
  <si>
    <t>Ventajasalumnadomulticultural_R * Estudiostiene_R</t>
  </si>
  <si>
    <t>Funciónescuela_R * Estudiostiene_R</t>
  </si>
  <si>
    <t>Objetivofundamentalalumnos_R * Estudiostiene_R</t>
  </si>
  <si>
    <t>Obletivofundamentalfamilias_R * Estudiostiene_R</t>
  </si>
  <si>
    <t>Formaciónprofesorado_R * Estudiostiene_R</t>
  </si>
  <si>
    <t>Necesidadesformativasprofesorado_R * Estudiostiene_R</t>
  </si>
  <si>
    <t>Relaciónprofesoradofamilias_R * Estudiostiene_R</t>
  </si>
  <si>
    <t>Participaciónfamiliasencentro_R * Estudiostiene_R</t>
  </si>
  <si>
    <t>Dificultadesrelaciónconprofesorado_R * Estudiostiene_R</t>
  </si>
  <si>
    <t>Resoluciónproblemasprofesorado_R * Estudiostiene_R</t>
  </si>
  <si>
    <t>Opinióntratamientodiversidad_R * Estudiostiene_R</t>
  </si>
  <si>
    <t>Observaciones_R * Estudiostiene_R</t>
  </si>
  <si>
    <t>% dentro de Estudiostiene_R</t>
  </si>
  <si>
    <t>,002b</t>
  </si>
  <si>
    <t>a. 8 casillas (88,9%) tienen una frecuencia esperada inferior a 5. La frecuencia mínima esperada es ,14.</t>
  </si>
  <si>
    <t>b. El estadístico tipificado es ,045.</t>
  </si>
  <si>
    <t>,074b</t>
  </si>
  <si>
    <t>a. 11 casillas (91,7%) tienen una frecuencia esperada inferior a 5. La frecuencia mínima esperada es ,14.</t>
  </si>
  <si>
    <t>3,743b</t>
  </si>
  <si>
    <t>a. 8 casillas (88,9%) tienen una frecuencia esperada inferior a 5. La frecuencia mínima esperada es ,32.</t>
  </si>
  <si>
    <t>b. El estadístico tipificado es -1,935.</t>
  </si>
  <si>
    <t>,503b</t>
  </si>
  <si>
    <t>,320b</t>
  </si>
  <si>
    <t>a. 11 casillas (91,7%) tienen una frecuencia esperada inferior a 5. La frecuencia mínima esperada es ,10.</t>
  </si>
  <si>
    <t>,568b</t>
  </si>
  <si>
    <t>a. 8 casillas (88,9%) tienen una frecuencia esperada inferior a 5. La frecuencia mínima esperada es ,41.</t>
  </si>
  <si>
    <t>b. El estadístico tipificado es ,754.</t>
  </si>
  <si>
    <t>,325b</t>
  </si>
  <si>
    <t>b. El estadístico tipificado es -,570.</t>
  </si>
  <si>
    <t>2,094b</t>
  </si>
  <si>
    <t>a. 5 casillas (83,3%) tienen una frecuencia esperada inferior a 5. La frecuencia mínima esperada es 1,29.</t>
  </si>
  <si>
    <t>b. El estadístico tipificado es 1,447.</t>
  </si>
  <si>
    <t>4,983b</t>
  </si>
  <si>
    <t>a. 9 casillas (100,0%) tienen una frecuencia esperada inferior a 5. La frecuencia mínima esperada es ,71.</t>
  </si>
  <si>
    <t>b. El estadístico tipificado es 2,232.</t>
  </si>
  <si>
    <t>a. 5 casillas (83,3%) tienen una frecuencia esperada inferior a 5. La frecuencia mínima esperada es ,90.</t>
  </si>
  <si>
    <t>b. El estadístico tipificado es -,065.</t>
  </si>
  <si>
    <t>,466b</t>
  </si>
  <si>
    <t>a. 8 casillas (88,9%) tienen una frecuencia esperada inferior a 5. La frecuencia mínima esperada es ,44.</t>
  </si>
  <si>
    <t>b. El estadístico tipificado es -,683.</t>
  </si>
  <si>
    <t>,822b</t>
  </si>
  <si>
    <t>b. El estadístico tipificado es ,192.</t>
  </si>
  <si>
    <t>,776b</t>
  </si>
  <si>
    <t>a. 9 casillas (100,0%) tienen una frecuencia esperada inferior a 5. La frecuencia mínima esperada es ,60.</t>
  </si>
  <si>
    <t>b. El estadístico tipificado es ,881.</t>
  </si>
  <si>
    <t>2,277b</t>
  </si>
  <si>
    <t>a. 12 casillas (100,0%) tienen una frecuencia esperada inferior a 5. La frecuencia mínima esperada es ,13.</t>
  </si>
  <si>
    <t>,913b</t>
  </si>
  <si>
    <t>a. 8 casillas (88,9%) tienen una frecuencia esperada inferior a 5. La frecuencia mínima esperada es ,57.</t>
  </si>
  <si>
    <t>b. El estadístico tipificado es ,956.</t>
  </si>
  <si>
    <t>1,473b</t>
  </si>
  <si>
    <t>b. El estadístico tipificado es -1,214.</t>
  </si>
  <si>
    <t>-</t>
  </si>
  <si>
    <t>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</si>
</sst>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7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 indent="1"/>
    </xf>
    <xf numFmtId="10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3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sexo'!$P$3,'Por sexo'!$R$3)</c:f>
              <c:numCache>
                <c:formatCode>0.00%</c:formatCode>
                <c:ptCount val="2"/>
                <c:pt idx="0">
                  <c:v>0.875</c:v>
                </c:pt>
                <c:pt idx="1">
                  <c:v>0.42899999999999999</c:v>
                </c:pt>
              </c:numCache>
            </c:numRef>
          </c:val>
        </c:ser>
        <c:ser>
          <c:idx val="1"/>
          <c:order val="1"/>
          <c:tx>
            <c:strRef>
              <c:f>'Por sexo'!$N$4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sexo'!$P$4,'Por sexo'!$R$4)</c:f>
              <c:numCache>
                <c:formatCode>0.00%</c:formatCode>
                <c:ptCount val="2"/>
                <c:pt idx="0">
                  <c:v>0.125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sexo'!$N$5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sexo'!$P$5,'Por sexo'!$R$5)</c:f>
              <c:numCache>
                <c:formatCode>0.00%</c:formatCode>
                <c:ptCount val="2"/>
                <c:pt idx="0">
                  <c:v>0</c:v>
                </c:pt>
                <c:pt idx="1">
                  <c:v>7.0999999999999994E-2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68555520"/>
        <c:axId val="68557056"/>
        <c:axId val="0"/>
      </c:bar3DChart>
      <c:catAx>
        <c:axId val="68555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68557056"/>
        <c:crosses val="autoZero"/>
        <c:auto val="1"/>
        <c:lblAlgn val="ctr"/>
        <c:lblOffset val="100"/>
        <c:noMultiLvlLbl val="0"/>
      </c:catAx>
      <c:valAx>
        <c:axId val="685570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85555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sexo'!$N$32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sexo'!$P$32,'Por sexo'!$R$32)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0.308</c:v>
                </c:pt>
              </c:numCache>
            </c:numRef>
          </c:val>
        </c:ser>
        <c:ser>
          <c:idx val="1"/>
          <c:order val="1"/>
          <c:tx>
            <c:strRef>
              <c:f>'Por sexo'!$N$33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sexo'!$P$33,'Por sexo'!$R$33)</c:f>
              <c:numCache>
                <c:formatCode>0.00%</c:formatCode>
                <c:ptCount val="2"/>
                <c:pt idx="0">
                  <c:v>0.71399999999999997</c:v>
                </c:pt>
                <c:pt idx="1">
                  <c:v>0.69199999999999995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7792256"/>
        <c:axId val="147793792"/>
        <c:axId val="0"/>
      </c:bar3DChart>
      <c:catAx>
        <c:axId val="147792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793792"/>
        <c:crosses val="autoZero"/>
        <c:auto val="1"/>
        <c:lblAlgn val="ctr"/>
        <c:lblOffset val="100"/>
        <c:noMultiLvlLbl val="0"/>
      </c:catAx>
      <c:valAx>
        <c:axId val="1477937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7792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EstudiosF'!$N$34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EstudiosF'!$P$34,'Por EstudiosF'!$R$34,'Por EstudiosF'!$T$34)</c:f>
              <c:numCache>
                <c:formatCode>0.00%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EstudiosF'!$N$35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EstudiosF'!$P$35,'Por EstudiosF'!$R$35,'Por EstudiosF'!$T$35)</c:f>
              <c:numCache>
                <c:formatCode>0.00%</c:formatCode>
                <c:ptCount val="3"/>
                <c:pt idx="0">
                  <c:v>0.3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EstudiosF'!$N$36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EstudiosF'!$P$36,'Por EstudiosF'!$R$36,'Por EstudiosF'!$T$36)</c:f>
              <c:numCache>
                <c:formatCode>0.00%</c:formatCode>
                <c:ptCount val="3"/>
                <c:pt idx="0">
                  <c:v>0.2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845440"/>
        <c:axId val="188867712"/>
        <c:axId val="0"/>
      </c:bar3DChart>
      <c:catAx>
        <c:axId val="188845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867712"/>
        <c:crosses val="autoZero"/>
        <c:auto val="1"/>
        <c:lblAlgn val="ctr"/>
        <c:lblOffset val="100"/>
        <c:noMultiLvlLbl val="0"/>
      </c:catAx>
      <c:valAx>
        <c:axId val="1888677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8454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EstudiosF'!$N$37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EstudiosF'!$P$37,'Por EstudiosF'!$R$37,'Por EstudiosF'!$T$37)</c:f>
              <c:numCache>
                <c:formatCode>0.00%</c:formatCode>
                <c:ptCount val="3"/>
                <c:pt idx="0">
                  <c:v>0.36399999999999999</c:v>
                </c:pt>
                <c:pt idx="1">
                  <c:v>0.28599999999999998</c:v>
                </c:pt>
                <c:pt idx="2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EstudiosF'!$N$38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EstudiosF'!$P$38,'Por EstudiosF'!$R$38,'Por EstudiosF'!$T$38)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0.14299999999999999</c:v>
                </c:pt>
                <c:pt idx="2">
                  <c:v>0.66700000000000004</c:v>
                </c:pt>
              </c:numCache>
            </c:numRef>
          </c:val>
        </c:ser>
        <c:ser>
          <c:idx val="2"/>
          <c:order val="2"/>
          <c:tx>
            <c:strRef>
              <c:f>'Por EstudiosF'!$N$39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EstudiosF'!$P$39,'Por EstudiosF'!$R$39,'Por EstudiosF'!$T$39)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EstudiosF'!$N$40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('Por EstudiosF'!$P$40,'Por EstudiosF'!$R$40,'Por EstudiosF'!$T$40)</c:f>
              <c:numCache>
                <c:formatCode>0.00%</c:formatCode>
                <c:ptCount val="3"/>
                <c:pt idx="0">
                  <c:v>0</c:v>
                </c:pt>
                <c:pt idx="1">
                  <c:v>0.42899999999999999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972032"/>
        <c:axId val="188986112"/>
        <c:axId val="0"/>
      </c:bar3DChart>
      <c:catAx>
        <c:axId val="188972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986112"/>
        <c:crosses val="autoZero"/>
        <c:auto val="1"/>
        <c:lblAlgn val="ctr"/>
        <c:lblOffset val="100"/>
        <c:noMultiLvlLbl val="0"/>
      </c:catAx>
      <c:valAx>
        <c:axId val="1889861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972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EstudiosF'!$N$41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EstudiosF'!$P$41,'Por EstudiosF'!$R$41,'Por EstudiosF'!$T$41)</c:f>
              <c:numCache>
                <c:formatCode>0.00%</c:formatCode>
                <c:ptCount val="3"/>
                <c:pt idx="0">
                  <c:v>0.88900000000000001</c:v>
                </c:pt>
                <c:pt idx="1">
                  <c:v>0.66700000000000004</c:v>
                </c:pt>
                <c:pt idx="2">
                  <c:v>1</c:v>
                </c:pt>
              </c:numCache>
            </c:numRef>
          </c:val>
        </c:ser>
        <c:ser>
          <c:idx val="2"/>
          <c:order val="1"/>
          <c:tx>
            <c:strRef>
              <c:f>'Por EstudiosF'!$N$42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EstudiosF'!$P$42,'Por EstudiosF'!$R$42,'Por EstudiosF'!$T$42)</c:f>
              <c:numCache>
                <c:formatCode>0.00%</c:formatCode>
                <c:ptCount val="3"/>
                <c:pt idx="0">
                  <c:v>0.111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'Por EstudiosF'!$N$43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val>
            <c:numRef>
              <c:f>('Por EstudiosF'!$P$43,'Por EstudiosF'!$R$43,'Por EstudiosF'!$T$43)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477248"/>
        <c:axId val="189478784"/>
        <c:axId val="0"/>
      </c:bar3DChart>
      <c:catAx>
        <c:axId val="189477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478784"/>
        <c:crosses val="autoZero"/>
        <c:auto val="1"/>
        <c:lblAlgn val="ctr"/>
        <c:lblOffset val="100"/>
        <c:noMultiLvlLbl val="0"/>
      </c:catAx>
      <c:valAx>
        <c:axId val="1894787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477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EstudiosF'!$N$44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EstudiosF'!$P$44,'Por EstudiosF'!$R$44,'Por EstudiosF'!$T$44)</c:f>
              <c:numCache>
                <c:formatCode>0.00%</c:formatCode>
                <c:ptCount val="3"/>
                <c:pt idx="0">
                  <c:v>0.6</c:v>
                </c:pt>
                <c:pt idx="1">
                  <c:v>0.14299999999999999</c:v>
                </c:pt>
                <c:pt idx="2">
                  <c:v>0.66700000000000004</c:v>
                </c:pt>
              </c:numCache>
            </c:numRef>
          </c:val>
        </c:ser>
        <c:ser>
          <c:idx val="2"/>
          <c:order val="1"/>
          <c:tx>
            <c:strRef>
              <c:f>'Por EstudiosF'!$N$45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EstudiosF'!$P$45,'Por EstudiosF'!$R$45,'Por EstudiosF'!$T$45)</c:f>
              <c:numCache>
                <c:formatCode>0.00%</c:formatCode>
                <c:ptCount val="3"/>
                <c:pt idx="0">
                  <c:v>0.3</c:v>
                </c:pt>
                <c:pt idx="1">
                  <c:v>0.57099999999999995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'Por EstudiosF'!$N$46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val>
            <c:numRef>
              <c:f>('Por EstudiosF'!$P$46,'Por EstudiosF'!$R$46,'Por EstudiosF'!$T$46)</c:f>
              <c:numCache>
                <c:formatCode>0.00%</c:formatCode>
                <c:ptCount val="3"/>
                <c:pt idx="0">
                  <c:v>0.1</c:v>
                </c:pt>
                <c:pt idx="1">
                  <c:v>0.28599999999999998</c:v>
                </c:pt>
                <c:pt idx="2">
                  <c:v>0.33300000000000002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523456"/>
        <c:axId val="189524992"/>
        <c:axId val="0"/>
      </c:bar3DChart>
      <c:catAx>
        <c:axId val="189523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524992"/>
        <c:crosses val="autoZero"/>
        <c:auto val="1"/>
        <c:lblAlgn val="ctr"/>
        <c:lblOffset val="100"/>
        <c:noMultiLvlLbl val="0"/>
      </c:catAx>
      <c:valAx>
        <c:axId val="1895249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5234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EstudiosF'!$N$47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EstudiosF'!$P$47,'Por EstudiosF'!$R$47,'Por EstudiosF'!$T$47)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242368"/>
        <c:axId val="189248256"/>
        <c:axId val="0"/>
      </c:bar3DChart>
      <c:catAx>
        <c:axId val="189242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248256"/>
        <c:crosses val="autoZero"/>
        <c:auto val="1"/>
        <c:lblAlgn val="ctr"/>
        <c:lblOffset val="100"/>
        <c:noMultiLvlLbl val="0"/>
      </c:catAx>
      <c:valAx>
        <c:axId val="1892482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2423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EstudiosF'!$N$48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EstudiosF'!$P$48,'Por EstudiosF'!$R$48,'Por EstudiosF'!$T$48)</c:f>
              <c:numCache>
                <c:formatCode>0.00%</c:formatCode>
                <c:ptCount val="3"/>
                <c:pt idx="0">
                  <c:v>0.71399999999999997</c:v>
                </c:pt>
                <c:pt idx="1">
                  <c:v>0.57099999999999995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EstudiosF'!$N$49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EstudiosF'!$P$49,'Por EstudiosF'!$R$49,'Por EstudiosF'!$T$49)</c:f>
              <c:numCache>
                <c:formatCode>0.00%</c:formatCode>
                <c:ptCount val="3"/>
                <c:pt idx="0">
                  <c:v>0.28599999999999998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EstudiosF'!$N$50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EstudiosF'!$P$50,'Por EstudiosF'!$R$50,'Por EstudiosF'!$T$50)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EstudiosF'!$N$51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('Por EstudiosF'!$P$51,'Por EstudiosF'!$R$51,'Por EstudiosF'!$T$51)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359616"/>
        <c:axId val="189361152"/>
        <c:axId val="0"/>
      </c:bar3DChart>
      <c:catAx>
        <c:axId val="189359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361152"/>
        <c:crosses val="autoZero"/>
        <c:auto val="1"/>
        <c:lblAlgn val="ctr"/>
        <c:lblOffset val="100"/>
        <c:noMultiLvlLbl val="0"/>
      </c:catAx>
      <c:valAx>
        <c:axId val="1893611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359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EstudiosF'!$N$52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EstudiosF'!$P$52,'Por EstudiosF'!$R$52,'Por EstudiosF'!$T$52)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EstudiosF'!$N$53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EstudiosF'!$P$53,'Por EstudiosF'!$R$53,'Por EstudiosF'!$T$53)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0.42899999999999999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EstudiosF'!$N$54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EstudiosF'!$P$54,'Por EstudiosF'!$R$54,'Por EstudiosF'!$T$54)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0.42899999999999999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405824"/>
        <c:axId val="189419904"/>
        <c:axId val="0"/>
      </c:bar3DChart>
      <c:catAx>
        <c:axId val="189405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419904"/>
        <c:crosses val="autoZero"/>
        <c:auto val="1"/>
        <c:lblAlgn val="ctr"/>
        <c:lblOffset val="100"/>
        <c:noMultiLvlLbl val="0"/>
      </c:catAx>
      <c:valAx>
        <c:axId val="1894199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4058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EstudiosF'!$N$55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EstudiosF'!$P$55,'Por EstudiosF'!$R$55,'Por EstudiosF'!$T$55)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0.25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EstudiosF'!$N$56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EstudiosF'!$P$56,'Por EstudiosF'!$R$56,'Por EstudiosF'!$T$56)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EstudiosF'!$N$57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EstudiosF'!$P$57,'Por EstudiosF'!$R$57,'Por EstudiosF'!$T$57)</c:f>
              <c:numCache>
                <c:formatCode>0.00%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EstudiosF'!$N$58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EstudiosF'!$P$58,'Por EstudiosF'!$R$58,'Por EstudiosF'!$T$58)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461632"/>
        <c:axId val="189463168"/>
        <c:axId val="0"/>
      </c:bar3DChart>
      <c:catAx>
        <c:axId val="189461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463168"/>
        <c:crosses val="autoZero"/>
        <c:auto val="1"/>
        <c:lblAlgn val="ctr"/>
        <c:lblOffset val="100"/>
        <c:noMultiLvlLbl val="0"/>
      </c:catAx>
      <c:valAx>
        <c:axId val="189463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4616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3"/>
          <c:order val="0"/>
          <c:tx>
            <c:strRef>
              <c:f>'Por EstudiosF'!$N$27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EstudiosF'!$P$27,'Por EstudiosF'!$R$27,'Por EstudiosF'!$T$27)</c:f>
              <c:numCache>
                <c:formatCode>0.00%</c:formatCode>
                <c:ptCount val="3"/>
                <c:pt idx="0">
                  <c:v>0.72699999999999998</c:v>
                </c:pt>
                <c:pt idx="1">
                  <c:v>0.42899999999999999</c:v>
                </c:pt>
                <c:pt idx="2">
                  <c:v>0.33300000000000002</c:v>
                </c:pt>
              </c:numCache>
            </c:numRef>
          </c:val>
        </c:ser>
        <c:ser>
          <c:idx val="0"/>
          <c:order val="1"/>
          <c:tx>
            <c:strRef>
              <c:f>'Por EstudiosF'!$N$28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val>
            <c:numRef>
              <c:f>('Por EstudiosF'!$P$28,'Por EstudiosF'!$R$28,'Por EstudiosF'!$T$28)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0.57099999999999995</c:v>
                </c:pt>
                <c:pt idx="2">
                  <c:v>0.66700000000000004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568128"/>
        <c:axId val="189569664"/>
        <c:axId val="0"/>
      </c:bar3DChart>
      <c:catAx>
        <c:axId val="189568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569664"/>
        <c:crosses val="autoZero"/>
        <c:auto val="1"/>
        <c:lblAlgn val="ctr"/>
        <c:lblOffset val="100"/>
        <c:noMultiLvlLbl val="0"/>
      </c:catAx>
      <c:valAx>
        <c:axId val="1895696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568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sexo'!$N$34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sexo'!$P$34,'Por sexo'!$R$34)</c:f>
              <c:numCache>
                <c:formatCode>0.00%</c:formatCode>
                <c:ptCount val="2"/>
                <c:pt idx="0">
                  <c:v>0.25</c:v>
                </c:pt>
                <c:pt idx="1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sexo'!$N$35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sexo'!$P$35,'Por sexo'!$R$35)</c:f>
              <c:numCache>
                <c:formatCode>0.00%</c:formatCode>
                <c:ptCount val="2"/>
                <c:pt idx="0">
                  <c:v>0.5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sexo'!$N$36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sexo'!$P$36,'Por sexo'!$R$36)</c:f>
              <c:numCache>
                <c:formatCode>0.00%</c:formatCode>
                <c:ptCount val="2"/>
                <c:pt idx="0">
                  <c:v>0.25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7826176"/>
        <c:axId val="147827712"/>
        <c:axId val="0"/>
      </c:bar3DChart>
      <c:catAx>
        <c:axId val="147826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827712"/>
        <c:crosses val="autoZero"/>
        <c:auto val="1"/>
        <c:lblAlgn val="ctr"/>
        <c:lblOffset val="100"/>
        <c:noMultiLvlLbl val="0"/>
      </c:catAx>
      <c:valAx>
        <c:axId val="1478277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78261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sexo'!$N$37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sexo'!$P$37,'Por sexo'!$R$37)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0.35699999999999998</c:v>
                </c:pt>
              </c:numCache>
            </c:numRef>
          </c:val>
        </c:ser>
        <c:ser>
          <c:idx val="1"/>
          <c:order val="1"/>
          <c:tx>
            <c:strRef>
              <c:f>'Por sexo'!$N$38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sexo'!$P$38,'Por sexo'!$R$38)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sexo'!$N$39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sexo'!$P$39,'Por sexo'!$R$39)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sexo'!$N$40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('Por sexo'!$P$40,'Por sexo'!$R$40)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7405184"/>
        <c:axId val="157406720"/>
        <c:axId val="0"/>
      </c:bar3DChart>
      <c:catAx>
        <c:axId val="157405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7406720"/>
        <c:crosses val="autoZero"/>
        <c:auto val="1"/>
        <c:lblAlgn val="ctr"/>
        <c:lblOffset val="100"/>
        <c:noMultiLvlLbl val="0"/>
      </c:catAx>
      <c:valAx>
        <c:axId val="1574067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74051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sexo'!$N$41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sexo'!$P$41,'Por sexo'!$R$41)</c:f>
              <c:numCache>
                <c:formatCode>0.00%</c:formatCode>
                <c:ptCount val="2"/>
                <c:pt idx="0">
                  <c:v>0.8</c:v>
                </c:pt>
                <c:pt idx="1">
                  <c:v>0.84599999999999997</c:v>
                </c:pt>
              </c:numCache>
            </c:numRef>
          </c:val>
        </c:ser>
        <c:ser>
          <c:idx val="1"/>
          <c:order val="1"/>
          <c:tx>
            <c:strRef>
              <c:f>'Por sexo'!$N$42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sexo'!$P$42,'Por sexo'!$R$42)</c:f>
              <c:numCache>
                <c:formatCode>0.00%</c:formatCode>
                <c:ptCount val="2"/>
                <c:pt idx="0">
                  <c:v>0.2</c:v>
                </c:pt>
                <c:pt idx="1">
                  <c:v>7.6999999999999999E-2</c:v>
                </c:pt>
              </c:numCache>
            </c:numRef>
          </c:val>
        </c:ser>
        <c:ser>
          <c:idx val="2"/>
          <c:order val="2"/>
          <c:tx>
            <c:strRef>
              <c:f>'Por sexo'!$N$43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sexo'!$P$43,'Por sexo'!$R$43)</c:f>
              <c:numCache>
                <c:formatCode>0.00%</c:formatCode>
                <c:ptCount val="2"/>
                <c:pt idx="0">
                  <c:v>0</c:v>
                </c:pt>
                <c:pt idx="1">
                  <c:v>7.6999999999999999E-2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8622848"/>
        <c:axId val="158624384"/>
        <c:axId val="0"/>
      </c:bar3DChart>
      <c:catAx>
        <c:axId val="158622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8624384"/>
        <c:crosses val="autoZero"/>
        <c:auto val="1"/>
        <c:lblAlgn val="ctr"/>
        <c:lblOffset val="100"/>
        <c:noMultiLvlLbl val="0"/>
      </c:catAx>
      <c:valAx>
        <c:axId val="1586243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86228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sexo'!$N$44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sexo'!$P$44,'Por sexo'!$R$44)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0.46200000000000002</c:v>
                </c:pt>
              </c:numCache>
            </c:numRef>
          </c:val>
        </c:ser>
        <c:ser>
          <c:idx val="1"/>
          <c:order val="1"/>
          <c:tx>
            <c:strRef>
              <c:f>'Por sexo'!$N$45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sexo'!$P$45,'Por sexo'!$R$45)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0.308</c:v>
                </c:pt>
              </c:numCache>
            </c:numRef>
          </c:val>
        </c:ser>
        <c:ser>
          <c:idx val="2"/>
          <c:order val="2"/>
          <c:tx>
            <c:strRef>
              <c:f>'Por sexo'!$N$46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sexo'!$P$46,'Por sexo'!$R$46)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0.23100000000000001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8656768"/>
        <c:axId val="158666752"/>
        <c:axId val="0"/>
      </c:bar3DChart>
      <c:catAx>
        <c:axId val="158656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8666752"/>
        <c:crosses val="autoZero"/>
        <c:auto val="1"/>
        <c:lblAlgn val="ctr"/>
        <c:lblOffset val="100"/>
        <c:noMultiLvlLbl val="0"/>
      </c:catAx>
      <c:valAx>
        <c:axId val="1586667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86567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sexo'!$P$47,'Por sexo'!$R$47)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8680192"/>
        <c:axId val="158681728"/>
        <c:axId val="0"/>
      </c:bar3DChart>
      <c:catAx>
        <c:axId val="158680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8681728"/>
        <c:crosses val="autoZero"/>
        <c:auto val="1"/>
        <c:lblAlgn val="ctr"/>
        <c:lblOffset val="100"/>
        <c:noMultiLvlLbl val="0"/>
      </c:catAx>
      <c:valAx>
        <c:axId val="1586817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8680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sexo'!$N$48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sexo'!$P$48,'Por sexo'!$R$48)</c:f>
              <c:numCache>
                <c:formatCode>0.00%</c:formatCode>
                <c:ptCount val="2"/>
                <c:pt idx="0">
                  <c:v>0.5</c:v>
                </c:pt>
                <c:pt idx="1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'Por sexo'!$N$49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sexo'!$P$49,'Por sexo'!$R$49)</c:f>
              <c:numCache>
                <c:formatCode>0.00%</c:formatCode>
                <c:ptCount val="2"/>
                <c:pt idx="0">
                  <c:v>0.5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sexo'!$N$50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sexo'!$P$50,'Por sexo'!$R$50)</c:f>
              <c:numCache>
                <c:formatCode>0.00%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ser>
          <c:idx val="3"/>
          <c:order val="3"/>
          <c:tx>
            <c:strRef>
              <c:f>'Por sexo'!$N$51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('Por sexo'!$P$51,'Por sexo'!$R$51)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0120192"/>
        <c:axId val="160134272"/>
        <c:axId val="0"/>
      </c:bar3DChart>
      <c:catAx>
        <c:axId val="160120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0134272"/>
        <c:crosses val="autoZero"/>
        <c:auto val="1"/>
        <c:lblAlgn val="ctr"/>
        <c:lblOffset val="100"/>
        <c:noMultiLvlLbl val="0"/>
      </c:catAx>
      <c:valAx>
        <c:axId val="1601342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0120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sexo'!$N$52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sexo'!$P$52,'Por sexo'!$R$52)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0.14299999999999999</c:v>
                </c:pt>
              </c:numCache>
            </c:numRef>
          </c:val>
        </c:ser>
        <c:ser>
          <c:idx val="1"/>
          <c:order val="1"/>
          <c:tx>
            <c:strRef>
              <c:f>'Por sexo'!$N$53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sexo'!$P$53,'Por sexo'!$R$53)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0.71399999999999997</c:v>
                </c:pt>
              </c:numCache>
            </c:numRef>
          </c:val>
        </c:ser>
        <c:ser>
          <c:idx val="2"/>
          <c:order val="2"/>
          <c:tx>
            <c:strRef>
              <c:f>'Por sexo'!$N$54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sexo'!$P$54,'Por sexo'!$R$54)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0166656"/>
        <c:axId val="160168192"/>
        <c:axId val="0"/>
      </c:bar3DChart>
      <c:catAx>
        <c:axId val="160166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0168192"/>
        <c:crosses val="autoZero"/>
        <c:auto val="1"/>
        <c:lblAlgn val="ctr"/>
        <c:lblOffset val="100"/>
        <c:noMultiLvlLbl val="0"/>
      </c:catAx>
      <c:valAx>
        <c:axId val="1601681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0166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sexo'!$N$55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sexo'!$P$55,'Por sexo'!$R$55)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sexo'!$N$56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sexo'!$P$56,'Por sexo'!$R$56)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0.16700000000000001</c:v>
                </c:pt>
              </c:numCache>
            </c:numRef>
          </c:val>
        </c:ser>
        <c:ser>
          <c:idx val="2"/>
          <c:order val="2"/>
          <c:tx>
            <c:strRef>
              <c:f>'Por sexo'!$N$57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sexo'!$P$57,'Por sexo'!$R$57)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0.16700000000000001</c:v>
                </c:pt>
              </c:numCache>
            </c:numRef>
          </c:val>
        </c:ser>
        <c:ser>
          <c:idx val="3"/>
          <c:order val="3"/>
          <c:tx>
            <c:strRef>
              <c:f>'Por sexo'!$N$58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sexo'!$P$58,'Por sexo'!$R$58)</c:f>
              <c:numCache>
                <c:formatCode>0.00%</c:formatCode>
                <c:ptCount val="2"/>
                <c:pt idx="0">
                  <c:v>0</c:v>
                </c:pt>
                <c:pt idx="1">
                  <c:v>0.16700000000000001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894528"/>
        <c:axId val="159904512"/>
        <c:axId val="0"/>
      </c:bar3DChart>
      <c:catAx>
        <c:axId val="159894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904512"/>
        <c:crosses val="autoZero"/>
        <c:auto val="1"/>
        <c:lblAlgn val="ctr"/>
        <c:lblOffset val="100"/>
        <c:noMultiLvlLbl val="0"/>
      </c:catAx>
      <c:valAx>
        <c:axId val="1599045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894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edad'!$P$3,'Por edad'!$R$3)</c:f>
              <c:numCache>
                <c:formatCode>0.00%</c:formatCode>
                <c:ptCount val="2"/>
                <c:pt idx="0">
                  <c:v>0.7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edad'!$N$4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edad'!$P$4,'Por edad'!$R$4)</c:f>
              <c:numCache>
                <c:formatCode>0.00%</c:formatCode>
                <c:ptCount val="2"/>
                <c:pt idx="0">
                  <c:v>0.2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edad'!$N$5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edad'!$P$5,'Por edad'!$R$5)</c:f>
              <c:numCache>
                <c:formatCode>0.00%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8251392"/>
        <c:axId val="148252928"/>
        <c:axId val="0"/>
      </c:bar3DChart>
      <c:catAx>
        <c:axId val="148251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252928"/>
        <c:crosses val="autoZero"/>
        <c:auto val="1"/>
        <c:lblAlgn val="ctr"/>
        <c:lblOffset val="100"/>
        <c:noMultiLvlLbl val="0"/>
      </c:catAx>
      <c:valAx>
        <c:axId val="1482529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82513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sexo'!$P$6,'Por sexo'!$R$6)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0.42899999999999999</c:v>
                </c:pt>
              </c:numCache>
            </c:numRef>
          </c:val>
        </c:ser>
        <c:ser>
          <c:idx val="1"/>
          <c:order val="1"/>
          <c:tx>
            <c:strRef>
              <c:f>'Por sexo'!$N$7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sexo'!$P$7,'Por sexo'!$R$7)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0.28599999999999998</c:v>
                </c:pt>
              </c:numCache>
            </c:numRef>
          </c:val>
        </c:ser>
        <c:ser>
          <c:idx val="2"/>
          <c:order val="2"/>
          <c:tx>
            <c:strRef>
              <c:f>'Por sexo'!$N$8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sexo'!$P$8,'Por sexo'!$R$8)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0.28599999999999998</c:v>
                </c:pt>
              </c:numCache>
            </c:numRef>
          </c:val>
        </c:ser>
        <c:ser>
          <c:idx val="3"/>
          <c:order val="3"/>
          <c:tx>
            <c:strRef>
              <c:f>'Por sexo'!$N$9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('Por sexo'!$P$9,'Por sexo'!$R$9)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68598784"/>
        <c:axId val="68604672"/>
        <c:axId val="0"/>
      </c:bar3DChart>
      <c:catAx>
        <c:axId val="6859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8604672"/>
        <c:crosses val="autoZero"/>
        <c:auto val="1"/>
        <c:lblAlgn val="ctr"/>
        <c:lblOffset val="100"/>
        <c:noMultiLvlLbl val="0"/>
      </c:catAx>
      <c:valAx>
        <c:axId val="686046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8598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edad'!$P$6,'Por edad'!$R$6)</c:f>
              <c:numCache>
                <c:formatCode>0.00%</c:formatCode>
                <c:ptCount val="2"/>
                <c:pt idx="0">
                  <c:v>0.55600000000000005</c:v>
                </c:pt>
                <c:pt idx="1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edad'!$N$7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edad'!$P$7,'Por edad'!$R$7)</c:f>
              <c:numCache>
                <c:formatCode>0.00%</c:formatCode>
                <c:ptCount val="2"/>
                <c:pt idx="0">
                  <c:v>0.111</c:v>
                </c:pt>
                <c:pt idx="1">
                  <c:v>0.41699999999999998</c:v>
                </c:pt>
              </c:numCache>
            </c:numRef>
          </c:val>
        </c:ser>
        <c:ser>
          <c:idx val="2"/>
          <c:order val="2"/>
          <c:tx>
            <c:strRef>
              <c:f>'Por edad'!$N$8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edad'!$P$8,'Por edad'!$R$8)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0.16700000000000001</c:v>
                </c:pt>
              </c:numCache>
            </c:numRef>
          </c:val>
        </c:ser>
        <c:ser>
          <c:idx val="3"/>
          <c:order val="3"/>
          <c:tx>
            <c:strRef>
              <c:f>'Por edad'!$N$9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('Por edad'!$P$9,'Por edad'!$R$9)</c:f>
              <c:numCache>
                <c:formatCode>0.00%</c:formatCode>
                <c:ptCount val="2"/>
                <c:pt idx="0">
                  <c:v>0</c:v>
                </c:pt>
                <c:pt idx="1">
                  <c:v>8.3000000000000004E-2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8294656"/>
        <c:axId val="148300544"/>
        <c:axId val="0"/>
      </c:bar3DChart>
      <c:catAx>
        <c:axId val="148294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300544"/>
        <c:crosses val="autoZero"/>
        <c:auto val="1"/>
        <c:lblAlgn val="ctr"/>
        <c:lblOffset val="100"/>
        <c:noMultiLvlLbl val="0"/>
      </c:catAx>
      <c:valAx>
        <c:axId val="1483005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82946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edad'!$P$10,'Por edad'!$R$10)</c:f>
              <c:numCache>
                <c:formatCode>0.00%</c:formatCode>
                <c:ptCount val="2"/>
                <c:pt idx="0">
                  <c:v>0.875</c:v>
                </c:pt>
                <c:pt idx="1">
                  <c:v>0.27300000000000002</c:v>
                </c:pt>
              </c:numCache>
            </c:numRef>
          </c:val>
        </c:ser>
        <c:ser>
          <c:idx val="1"/>
          <c:order val="1"/>
          <c:tx>
            <c:strRef>
              <c:f>'Por edad'!$N$11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edad'!$P$11,'Por edad'!$R$11)</c:f>
              <c:numCache>
                <c:formatCode>0.00%</c:formatCode>
                <c:ptCount val="2"/>
                <c:pt idx="0">
                  <c:v>0.125</c:v>
                </c:pt>
                <c:pt idx="1">
                  <c:v>0.54500000000000004</c:v>
                </c:pt>
              </c:numCache>
            </c:numRef>
          </c:val>
        </c:ser>
        <c:ser>
          <c:idx val="2"/>
          <c:order val="2"/>
          <c:tx>
            <c:strRef>
              <c:f>'Por edad'!$N$12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edad'!$P$12,'Por edad'!$R$12)</c:f>
              <c:numCache>
                <c:formatCode>0.00%</c:formatCode>
                <c:ptCount val="2"/>
                <c:pt idx="0">
                  <c:v>0</c:v>
                </c:pt>
                <c:pt idx="1">
                  <c:v>0.182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8353408"/>
        <c:axId val="148354944"/>
        <c:axId val="0"/>
      </c:bar3DChart>
      <c:catAx>
        <c:axId val="148353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354944"/>
        <c:crosses val="autoZero"/>
        <c:auto val="1"/>
        <c:lblAlgn val="ctr"/>
        <c:lblOffset val="100"/>
        <c:noMultiLvlLbl val="0"/>
      </c:catAx>
      <c:valAx>
        <c:axId val="1483549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83534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edad'!$P$13,'Por edad'!$R$13)</c:f>
              <c:numCache>
                <c:formatCode>0.00%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edad'!$N$14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edad'!$P$14,'Por edad'!$R$14)</c:f>
              <c:numCache>
                <c:formatCode>0.00%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edad'!$N$15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cat>
            <c:strRef>
              <c:f>'Por edad'!$I$1:$K$1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edad'!$P$15,'Por edad'!$R$15)</c:f>
              <c:numCache>
                <c:formatCode>0.00%</c:formatCode>
                <c:ptCount val="2"/>
                <c:pt idx="0">
                  <c:v>0.4</c:v>
                </c:pt>
                <c:pt idx="1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'Por edad'!$N$16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edad'!$P$16,'Por edad'!$R$16)</c:f>
              <c:numCache>
                <c:formatCode>0.00%</c:formatCode>
                <c:ptCount val="2"/>
                <c:pt idx="0">
                  <c:v>0.4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59984256"/>
        <c:axId val="160006528"/>
        <c:axId val="0"/>
      </c:bar3DChart>
      <c:catAx>
        <c:axId val="159984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0006528"/>
        <c:crosses val="autoZero"/>
        <c:auto val="1"/>
        <c:lblAlgn val="ctr"/>
        <c:lblOffset val="100"/>
        <c:noMultiLvlLbl val="0"/>
      </c:catAx>
      <c:valAx>
        <c:axId val="1600065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99842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edad'!$P$17,'Por edad'!$R$17)</c:f>
              <c:numCache>
                <c:formatCode>0.00%</c:formatCode>
                <c:ptCount val="2"/>
                <c:pt idx="0">
                  <c:v>0.222</c:v>
                </c:pt>
                <c:pt idx="1">
                  <c:v>0.66700000000000004</c:v>
                </c:pt>
              </c:numCache>
            </c:numRef>
          </c:val>
        </c:ser>
        <c:ser>
          <c:idx val="1"/>
          <c:order val="1"/>
          <c:tx>
            <c:strRef>
              <c:f>'Por edad'!$N$18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edad'!$P$18,'Por edad'!$R$18)</c:f>
              <c:numCache>
                <c:formatCode>0.00%</c:formatCode>
                <c:ptCount val="2"/>
                <c:pt idx="0">
                  <c:v>0.111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edad'!$N$19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edad'!$P$19,'Por edad'!$R$19)</c:f>
              <c:numCache>
                <c:formatCode>0.00%</c:formatCode>
                <c:ptCount val="2"/>
                <c:pt idx="0">
                  <c:v>0.44400000000000001</c:v>
                </c:pt>
                <c:pt idx="1">
                  <c:v>0.33300000000000002</c:v>
                </c:pt>
              </c:numCache>
            </c:numRef>
          </c:val>
        </c:ser>
        <c:ser>
          <c:idx val="3"/>
          <c:order val="3"/>
          <c:tx>
            <c:strRef>
              <c:f>'Por edad'!$N$20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('Por edad'!$P$20,'Por edad'!$R$20)</c:f>
              <c:numCache>
                <c:formatCode>0.00%</c:formatCode>
                <c:ptCount val="2"/>
                <c:pt idx="0">
                  <c:v>0.222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0027776"/>
        <c:axId val="160029312"/>
        <c:axId val="0"/>
      </c:bar3DChart>
      <c:catAx>
        <c:axId val="160027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0029312"/>
        <c:crosses val="autoZero"/>
        <c:auto val="1"/>
        <c:lblAlgn val="ctr"/>
        <c:lblOffset val="100"/>
        <c:noMultiLvlLbl val="0"/>
      </c:catAx>
      <c:valAx>
        <c:axId val="1600293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00277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edad'!$P$21,'Por edad'!$R$21)</c:f>
              <c:numCache>
                <c:formatCode>0.00%</c:formatCode>
                <c:ptCount val="2"/>
                <c:pt idx="0">
                  <c:v>0.3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edad'!$N$22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edad'!$P$22,'Por edad'!$R$22)</c:f>
              <c:numCache>
                <c:formatCode>0.00%</c:formatCode>
                <c:ptCount val="2"/>
                <c:pt idx="0">
                  <c:v>0.2</c:v>
                </c:pt>
                <c:pt idx="1">
                  <c:v>8.3000000000000004E-2</c:v>
                </c:pt>
              </c:numCache>
            </c:numRef>
          </c:val>
        </c:ser>
        <c:ser>
          <c:idx val="2"/>
          <c:order val="2"/>
          <c:tx>
            <c:strRef>
              <c:f>'Por edad'!$N$23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edad'!$P$23,'Por edad'!$R$23)</c:f>
              <c:numCache>
                <c:formatCode>0.00%</c:formatCode>
                <c:ptCount val="2"/>
                <c:pt idx="0">
                  <c:v>0.5</c:v>
                </c:pt>
                <c:pt idx="1">
                  <c:v>0.41699999999999998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0086272"/>
        <c:axId val="160239616"/>
        <c:axId val="0"/>
      </c:bar3DChart>
      <c:catAx>
        <c:axId val="160086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0239616"/>
        <c:crosses val="autoZero"/>
        <c:auto val="1"/>
        <c:lblAlgn val="ctr"/>
        <c:lblOffset val="100"/>
        <c:noMultiLvlLbl val="0"/>
      </c:catAx>
      <c:valAx>
        <c:axId val="1602396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00862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edad'!$P$24,'Por edad'!$R$24)</c:f>
              <c:numCache>
                <c:formatCode>0.00%</c:formatCode>
                <c:ptCount val="2"/>
                <c:pt idx="0">
                  <c:v>0.1</c:v>
                </c:pt>
                <c:pt idx="1">
                  <c:v>0.16700000000000001</c:v>
                </c:pt>
              </c:numCache>
            </c:numRef>
          </c:val>
        </c:ser>
        <c:ser>
          <c:idx val="1"/>
          <c:order val="1"/>
          <c:tx>
            <c:strRef>
              <c:f>'Por edad'!$N$25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edad'!$P$25,'Por edad'!$R$25)</c:f>
              <c:numCache>
                <c:formatCode>0.00%</c:formatCode>
                <c:ptCount val="2"/>
                <c:pt idx="0">
                  <c:v>0.8</c:v>
                </c:pt>
                <c:pt idx="1">
                  <c:v>0.83299999999999996</c:v>
                </c:pt>
              </c:numCache>
            </c:numRef>
          </c:val>
        </c:ser>
        <c:ser>
          <c:idx val="2"/>
          <c:order val="2"/>
          <c:tx>
            <c:strRef>
              <c:f>'Por edad'!$N$26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edad'!$P$26,'Por edad'!$R$26)</c:f>
              <c:numCache>
                <c:formatCode>0.00%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0288128"/>
        <c:axId val="161350784"/>
        <c:axId val="0"/>
      </c:bar3DChart>
      <c:catAx>
        <c:axId val="160288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350784"/>
        <c:crosses val="autoZero"/>
        <c:auto val="1"/>
        <c:lblAlgn val="ctr"/>
        <c:lblOffset val="100"/>
        <c:noMultiLvlLbl val="0"/>
      </c:catAx>
      <c:valAx>
        <c:axId val="1613507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02881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edad'!$P$27,'Por edad'!$R$27)</c:f>
              <c:numCache>
                <c:formatCode>0.00%</c:formatCode>
                <c:ptCount val="2"/>
                <c:pt idx="0">
                  <c:v>0.3</c:v>
                </c:pt>
                <c:pt idx="1">
                  <c:v>0.81799999999999995</c:v>
                </c:pt>
              </c:numCache>
            </c:numRef>
          </c:val>
        </c:ser>
        <c:ser>
          <c:idx val="1"/>
          <c:order val="1"/>
          <c:tx>
            <c:strRef>
              <c:f>'Por edad'!$N$28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edad'!$P$28,'Por edad'!$R$28)</c:f>
              <c:numCache>
                <c:formatCode>0.00%</c:formatCode>
                <c:ptCount val="2"/>
                <c:pt idx="0">
                  <c:v>0.7</c:v>
                </c:pt>
                <c:pt idx="1">
                  <c:v>0.182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1377664"/>
        <c:axId val="161383552"/>
        <c:axId val="0"/>
      </c:bar3DChart>
      <c:catAx>
        <c:axId val="161377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383552"/>
        <c:crosses val="autoZero"/>
        <c:auto val="1"/>
        <c:lblAlgn val="ctr"/>
        <c:lblOffset val="100"/>
        <c:noMultiLvlLbl val="0"/>
      </c:catAx>
      <c:valAx>
        <c:axId val="1613835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13776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edad'!$N$29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edad'!$P$29,'Por edad'!$R$29)</c:f>
              <c:numCache>
                <c:formatCode>0.00%</c:formatCode>
                <c:ptCount val="2"/>
                <c:pt idx="0">
                  <c:v>0.4</c:v>
                </c:pt>
                <c:pt idx="1">
                  <c:v>0.36399999999999999</c:v>
                </c:pt>
              </c:numCache>
            </c:numRef>
          </c:val>
        </c:ser>
        <c:ser>
          <c:idx val="1"/>
          <c:order val="1"/>
          <c:tx>
            <c:strRef>
              <c:f>'Por edad'!$N$30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edad'!$P$30,'Por edad'!$R$30)</c:f>
              <c:numCache>
                <c:formatCode>0.00%</c:formatCode>
                <c:ptCount val="2"/>
                <c:pt idx="0">
                  <c:v>0.4</c:v>
                </c:pt>
                <c:pt idx="1">
                  <c:v>0.36399999999999999</c:v>
                </c:pt>
              </c:numCache>
            </c:numRef>
          </c:val>
        </c:ser>
        <c:ser>
          <c:idx val="2"/>
          <c:order val="2"/>
          <c:tx>
            <c:strRef>
              <c:f>'Por edad'!$N$31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edad'!$P$31,'Por edad'!$R$31)</c:f>
              <c:numCache>
                <c:formatCode>0.00%</c:formatCode>
                <c:ptCount val="2"/>
                <c:pt idx="0">
                  <c:v>0.2</c:v>
                </c:pt>
                <c:pt idx="1">
                  <c:v>0.27300000000000002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3854208"/>
        <c:axId val="163855744"/>
        <c:axId val="0"/>
      </c:bar3DChart>
      <c:catAx>
        <c:axId val="163854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855744"/>
        <c:crosses val="autoZero"/>
        <c:auto val="1"/>
        <c:lblAlgn val="ctr"/>
        <c:lblOffset val="100"/>
        <c:noMultiLvlLbl val="0"/>
      </c:catAx>
      <c:valAx>
        <c:axId val="1638557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38542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edad'!$N$32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edad'!$P$32,'Por edad'!$R$32)</c:f>
              <c:numCache>
                <c:formatCode>0.00%</c:formatCode>
                <c:ptCount val="2"/>
                <c:pt idx="0">
                  <c:v>0.4</c:v>
                </c:pt>
                <c:pt idx="1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edad'!$N$33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edad'!$P$33,'Por edad'!$R$33)</c:f>
              <c:numCache>
                <c:formatCode>0.00%</c:formatCode>
                <c:ptCount val="2"/>
                <c:pt idx="0">
                  <c:v>0.6</c:v>
                </c:pt>
                <c:pt idx="1">
                  <c:v>0.8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3886976"/>
        <c:axId val="163888512"/>
        <c:axId val="0"/>
      </c:bar3DChart>
      <c:catAx>
        <c:axId val="163886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888512"/>
        <c:crosses val="autoZero"/>
        <c:auto val="1"/>
        <c:lblAlgn val="ctr"/>
        <c:lblOffset val="100"/>
        <c:noMultiLvlLbl val="0"/>
      </c:catAx>
      <c:valAx>
        <c:axId val="1638885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38869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edad'!$N$34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edad'!$P$34,'Por edad'!$R$34)</c:f>
              <c:numCache>
                <c:formatCode>0.00%</c:formatCode>
                <c:ptCount val="2"/>
                <c:pt idx="0">
                  <c:v>0.625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edad'!$N$35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edad'!$P$35,'Por edad'!$R$35)</c:f>
              <c:numCache>
                <c:formatCode>0.00%</c:formatCode>
                <c:ptCount val="2"/>
                <c:pt idx="0">
                  <c:v>0.125</c:v>
                </c:pt>
                <c:pt idx="1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'Por edad'!$N$36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edad'!$P$36,'Por edad'!$R$36)</c:f>
              <c:numCache>
                <c:formatCode>0.00%</c:formatCode>
                <c:ptCount val="2"/>
                <c:pt idx="0">
                  <c:v>0.25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002816"/>
        <c:axId val="164016896"/>
        <c:axId val="0"/>
      </c:bar3DChart>
      <c:catAx>
        <c:axId val="164002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016896"/>
        <c:crosses val="autoZero"/>
        <c:auto val="1"/>
        <c:lblAlgn val="ctr"/>
        <c:lblOffset val="100"/>
        <c:noMultiLvlLbl val="0"/>
      </c:catAx>
      <c:valAx>
        <c:axId val="1640168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40028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sexo'!$P$10,'Por sexo'!$R$10)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0.61499999999999999</c:v>
                </c:pt>
              </c:numCache>
            </c:numRef>
          </c:val>
        </c:ser>
        <c:ser>
          <c:idx val="1"/>
          <c:order val="1"/>
          <c:tx>
            <c:strRef>
              <c:f>'Por sexo'!$N$11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sexo'!$P$11,'Por sexo'!$R$11)</c:f>
              <c:numCache>
                <c:formatCode>0.00%</c:formatCode>
                <c:ptCount val="2"/>
                <c:pt idx="0">
                  <c:v>0.5</c:v>
                </c:pt>
                <c:pt idx="1">
                  <c:v>0.308</c:v>
                </c:pt>
              </c:numCache>
            </c:numRef>
          </c:val>
        </c:ser>
        <c:ser>
          <c:idx val="2"/>
          <c:order val="2"/>
          <c:tx>
            <c:strRef>
              <c:f>'Por sexo'!$N$12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sexo'!$P$12,'Por sexo'!$R$12)</c:f>
              <c:numCache>
                <c:formatCode>0.00%</c:formatCode>
                <c:ptCount val="2"/>
                <c:pt idx="0">
                  <c:v>0.16700000000000001</c:v>
                </c:pt>
                <c:pt idx="1">
                  <c:v>7.6999999999999999E-2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8641792"/>
        <c:axId val="138643328"/>
        <c:axId val="0"/>
      </c:bar3DChart>
      <c:catAx>
        <c:axId val="138641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8643328"/>
        <c:crosses val="autoZero"/>
        <c:auto val="1"/>
        <c:lblAlgn val="ctr"/>
        <c:lblOffset val="100"/>
        <c:noMultiLvlLbl val="0"/>
      </c:catAx>
      <c:valAx>
        <c:axId val="1386433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386417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edad'!$N$37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edad'!$P$37,'Por edad'!$R$37)</c:f>
              <c:numCache>
                <c:formatCode>0.00%</c:formatCode>
                <c:ptCount val="2"/>
                <c:pt idx="0">
                  <c:v>0.44400000000000001</c:v>
                </c:pt>
                <c:pt idx="1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'Por edad'!$N$38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edad'!$P$38,'Por edad'!$R$38)</c:f>
              <c:numCache>
                <c:formatCode>0.00%</c:formatCode>
                <c:ptCount val="2"/>
                <c:pt idx="0">
                  <c:v>0.222</c:v>
                </c:pt>
                <c:pt idx="1">
                  <c:v>0.66700000000000004</c:v>
                </c:pt>
              </c:numCache>
            </c:numRef>
          </c:val>
        </c:ser>
        <c:ser>
          <c:idx val="2"/>
          <c:order val="2"/>
          <c:tx>
            <c:strRef>
              <c:f>'Por edad'!$N$39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edad'!$P$39,'Por edad'!$R$39)</c:f>
              <c:numCache>
                <c:formatCode>0.00%</c:formatCode>
                <c:ptCount val="2"/>
                <c:pt idx="0">
                  <c:v>0</c:v>
                </c:pt>
                <c:pt idx="1">
                  <c:v>8.3000000000000004E-2</c:v>
                </c:pt>
              </c:numCache>
            </c:numRef>
          </c:val>
        </c:ser>
        <c:ser>
          <c:idx val="3"/>
          <c:order val="3"/>
          <c:tx>
            <c:strRef>
              <c:f>'Por edad'!$N$40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('Por edad'!$P$40,'Por edad'!$R$40)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049280"/>
        <c:axId val="164050816"/>
        <c:axId val="0"/>
      </c:bar3DChart>
      <c:catAx>
        <c:axId val="164049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050816"/>
        <c:crosses val="autoZero"/>
        <c:auto val="1"/>
        <c:lblAlgn val="ctr"/>
        <c:lblOffset val="100"/>
        <c:noMultiLvlLbl val="0"/>
      </c:catAx>
      <c:valAx>
        <c:axId val="1640508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40492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edad'!$N$41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edad'!$P$41,'Por edad'!$R$41)</c:f>
              <c:numCache>
                <c:formatCode>0.00%</c:formatCode>
                <c:ptCount val="2"/>
                <c:pt idx="0">
                  <c:v>0.77800000000000002</c:v>
                </c:pt>
                <c:pt idx="1">
                  <c:v>0.88900000000000001</c:v>
                </c:pt>
              </c:numCache>
            </c:numRef>
          </c:val>
        </c:ser>
        <c:ser>
          <c:idx val="1"/>
          <c:order val="1"/>
          <c:tx>
            <c:strRef>
              <c:f>'Por edad'!$N$42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edad'!$P$42,'Por edad'!$R$42)</c:f>
              <c:numCache>
                <c:formatCode>0.00%</c:formatCode>
                <c:ptCount val="2"/>
                <c:pt idx="0">
                  <c:v>0.111</c:v>
                </c:pt>
                <c:pt idx="1">
                  <c:v>0.111</c:v>
                </c:pt>
              </c:numCache>
            </c:numRef>
          </c:val>
        </c:ser>
        <c:ser>
          <c:idx val="2"/>
          <c:order val="2"/>
          <c:tx>
            <c:strRef>
              <c:f>'Por edad'!$N$43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edad'!$P$43,'Por edad'!$R$43)</c:f>
              <c:numCache>
                <c:formatCode>0.00%</c:formatCode>
                <c:ptCount val="2"/>
                <c:pt idx="0">
                  <c:v>0.111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111872"/>
        <c:axId val="164113408"/>
        <c:axId val="0"/>
      </c:bar3DChart>
      <c:catAx>
        <c:axId val="164111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113408"/>
        <c:crosses val="autoZero"/>
        <c:auto val="1"/>
        <c:lblAlgn val="ctr"/>
        <c:lblOffset val="100"/>
        <c:noMultiLvlLbl val="0"/>
      </c:catAx>
      <c:valAx>
        <c:axId val="1641134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41118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edad'!$N$44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edad'!$P$44,'Por edad'!$R$44)</c:f>
              <c:numCache>
                <c:formatCode>0.00%</c:formatCode>
                <c:ptCount val="2"/>
                <c:pt idx="0">
                  <c:v>0.2</c:v>
                </c:pt>
                <c:pt idx="1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'Por edad'!$N$45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edad'!$P$45,'Por edad'!$R$45)</c:f>
              <c:numCache>
                <c:formatCode>0.00%</c:formatCode>
                <c:ptCount val="2"/>
                <c:pt idx="0">
                  <c:v>0.5</c:v>
                </c:pt>
                <c:pt idx="1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edad'!$N$46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edad'!$P$46,'Por edad'!$R$46)</c:f>
              <c:numCache>
                <c:formatCode>0.00%</c:formatCode>
                <c:ptCount val="2"/>
                <c:pt idx="0">
                  <c:v>0.3</c:v>
                </c:pt>
                <c:pt idx="1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162176"/>
        <c:axId val="164237696"/>
        <c:axId val="0"/>
      </c:bar3DChart>
      <c:catAx>
        <c:axId val="164162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237696"/>
        <c:crosses val="autoZero"/>
        <c:auto val="1"/>
        <c:lblAlgn val="ctr"/>
        <c:lblOffset val="100"/>
        <c:noMultiLvlLbl val="0"/>
      </c:catAx>
      <c:valAx>
        <c:axId val="1642376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41621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edad'!$N$47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edad'!$P$47,'Por edad'!$R$47)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4271616"/>
        <c:axId val="164273152"/>
        <c:axId val="0"/>
      </c:bar3DChart>
      <c:catAx>
        <c:axId val="164271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4273152"/>
        <c:crosses val="autoZero"/>
        <c:auto val="1"/>
        <c:lblAlgn val="ctr"/>
        <c:lblOffset val="100"/>
        <c:noMultiLvlLbl val="0"/>
      </c:catAx>
      <c:valAx>
        <c:axId val="1642731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4271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edad'!$N$48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edad'!$P$48,'Por edad'!$R$48)</c:f>
              <c:numCache>
                <c:formatCode>0.00%</c:formatCode>
                <c:ptCount val="2"/>
                <c:pt idx="0">
                  <c:v>0.7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edad'!$N$49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edad'!$P$49,'Por edad'!$R$49)</c:f>
              <c:numCache>
                <c:formatCode>0.00%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edad'!$N$50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edad'!$P$50,'Por edad'!$R$50)</c:f>
              <c:numCache>
                <c:formatCode>0.00%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edad'!$N$51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('Por edad'!$P$51,'Por edad'!$R$51)</c:f>
              <c:numCache>
                <c:formatCode>0.00%</c:formatCode>
                <c:ptCount val="2"/>
                <c:pt idx="0">
                  <c:v>0.2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5363712"/>
        <c:axId val="165365248"/>
        <c:axId val="0"/>
      </c:bar3DChart>
      <c:catAx>
        <c:axId val="165363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365248"/>
        <c:crosses val="autoZero"/>
        <c:auto val="1"/>
        <c:lblAlgn val="ctr"/>
        <c:lblOffset val="100"/>
        <c:noMultiLvlLbl val="0"/>
      </c:catAx>
      <c:valAx>
        <c:axId val="1653652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5363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edad'!$N$52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edad'!$P$52,'Por edad'!$R$52)</c:f>
              <c:numCache>
                <c:formatCode>0.00%</c:formatCode>
                <c:ptCount val="2"/>
                <c:pt idx="0">
                  <c:v>0</c:v>
                </c:pt>
                <c:pt idx="1">
                  <c:v>0.36399999999999999</c:v>
                </c:pt>
              </c:numCache>
            </c:numRef>
          </c:val>
        </c:ser>
        <c:ser>
          <c:idx val="1"/>
          <c:order val="1"/>
          <c:tx>
            <c:strRef>
              <c:f>'Por edad'!$N$53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edad'!$P$53,'Por edad'!$R$53)</c:f>
              <c:numCache>
                <c:formatCode>0.00%</c:formatCode>
                <c:ptCount val="2"/>
                <c:pt idx="0">
                  <c:v>0.6</c:v>
                </c:pt>
                <c:pt idx="1">
                  <c:v>0.63600000000000001</c:v>
                </c:pt>
              </c:numCache>
            </c:numRef>
          </c:val>
        </c:ser>
        <c:ser>
          <c:idx val="2"/>
          <c:order val="2"/>
          <c:tx>
            <c:strRef>
              <c:f>'Por edad'!$N$54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edad'!$P$54,'Por edad'!$R$54)</c:f>
              <c:numCache>
                <c:formatCode>0.00%</c:formatCode>
                <c:ptCount val="2"/>
                <c:pt idx="0">
                  <c:v>0.4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5409920"/>
        <c:axId val="165411456"/>
        <c:axId val="0"/>
      </c:bar3DChart>
      <c:catAx>
        <c:axId val="165409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411456"/>
        <c:crosses val="autoZero"/>
        <c:auto val="1"/>
        <c:lblAlgn val="ctr"/>
        <c:lblOffset val="100"/>
        <c:noMultiLvlLbl val="0"/>
      </c:catAx>
      <c:valAx>
        <c:axId val="1654114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54099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edad'!$N$55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edad'!$P$55,'Por edad'!$R$55)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0.66700000000000004</c:v>
                </c:pt>
              </c:numCache>
            </c:numRef>
          </c:val>
        </c:ser>
        <c:ser>
          <c:idx val="1"/>
          <c:order val="1"/>
          <c:tx>
            <c:strRef>
              <c:f>'Por edad'!$N$56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edad'!$P$56,'Por edad'!$R$56)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edad'!$N$57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edad'!$P$57,'Por edad'!$R$57)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edad'!$N$58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cat>
            <c:strRef>
              <c:f>('Por edad'!$I$1,'Por edad'!$J$1,'Por edad'!$K$1)</c:f>
              <c:strCache>
                <c:ptCount val="2"/>
                <c:pt idx="0">
                  <c:v>40 o menos</c:v>
                </c:pt>
                <c:pt idx="1">
                  <c:v>41 o más</c:v>
                </c:pt>
              </c:strCache>
            </c:strRef>
          </c:cat>
          <c:val>
            <c:numRef>
              <c:f>('Por edad'!$P$58,'Por edad'!$R$58)</c:f>
              <c:numCache>
                <c:formatCode>0.00%</c:formatCode>
                <c:ptCount val="2"/>
                <c:pt idx="0">
                  <c:v>0</c:v>
                </c:pt>
                <c:pt idx="1">
                  <c:v>0.33300000000000002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5465472"/>
        <c:axId val="165467264"/>
        <c:axId val="0"/>
      </c:bar3DChart>
      <c:catAx>
        <c:axId val="165465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467264"/>
        <c:crosses val="autoZero"/>
        <c:auto val="1"/>
        <c:lblAlgn val="ctr"/>
        <c:lblOffset val="100"/>
        <c:noMultiLvlLbl val="0"/>
      </c:catAx>
      <c:valAx>
        <c:axId val="1654672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54654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centro'!$P$3,'Por centro'!$R$3,'Por centro'!$T$3)</c:f>
              <c:numCache>
                <c:formatCode>0.00%</c:formatCode>
                <c:ptCount val="3"/>
                <c:pt idx="0">
                  <c:v>0.182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centro'!$P$4,'Por centro'!$R$4,'Por centro'!$T$4)</c:f>
              <c:numCache>
                <c:formatCode>0.00%</c:formatCode>
                <c:ptCount val="3"/>
                <c:pt idx="0">
                  <c:v>0.72699999999999998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centro'!$P$5,'Por centro'!$R$5,'Por centro'!$T$5)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3632256"/>
        <c:axId val="163633792"/>
        <c:axId val="0"/>
      </c:bar3DChart>
      <c:catAx>
        <c:axId val="163632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633792"/>
        <c:crosses val="autoZero"/>
        <c:auto val="1"/>
        <c:lblAlgn val="ctr"/>
        <c:lblOffset val="100"/>
        <c:noMultiLvlLbl val="0"/>
      </c:catAx>
      <c:valAx>
        <c:axId val="1636337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3632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centro'!$P$6,'Por centro'!$R$6,'Por centro'!$T$6)</c:f>
              <c:numCache>
                <c:formatCode>0.00%</c:formatCode>
                <c:ptCount val="3"/>
                <c:pt idx="0">
                  <c:v>0.54500000000000004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centro'!$N$7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centro'!$P$7,'Por centro'!$R$7,'Por centro'!$T$7)</c:f>
              <c:numCache>
                <c:formatCode>0.00%</c:formatCode>
                <c:ptCount val="3"/>
                <c:pt idx="0">
                  <c:v>0.182</c:v>
                </c:pt>
                <c:pt idx="1">
                  <c:v>0.2</c:v>
                </c:pt>
                <c:pt idx="2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centro'!$N$8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centro'!$P$8,'Por centro'!$R$8,'Por centro'!$T$8)</c:f>
              <c:numCache>
                <c:formatCode>0.00%</c:formatCode>
                <c:ptCount val="3"/>
                <c:pt idx="0">
                  <c:v>0.182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</c:ser>
        <c:ser>
          <c:idx val="3"/>
          <c:order val="3"/>
          <c:tx>
            <c:strRef>
              <c:f>'Por centro'!$N$9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('Por centro'!$P$9,'Por centro'!$R$9,'Por centro'!$T$9)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3732864"/>
        <c:axId val="163742848"/>
        <c:axId val="0"/>
      </c:bar3DChart>
      <c:catAx>
        <c:axId val="163732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742848"/>
        <c:crosses val="autoZero"/>
        <c:auto val="1"/>
        <c:lblAlgn val="ctr"/>
        <c:lblOffset val="100"/>
        <c:noMultiLvlLbl val="0"/>
      </c:catAx>
      <c:valAx>
        <c:axId val="1637428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37328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centro'!$P$10,'Por centro'!$R$10,'Por centro'!$T$10)</c:f>
              <c:numCache>
                <c:formatCode>0.00%</c:formatCode>
                <c:ptCount val="3"/>
                <c:pt idx="0">
                  <c:v>0.6</c:v>
                </c:pt>
                <c:pt idx="1">
                  <c:v>0.6</c:v>
                </c:pt>
                <c:pt idx="2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'Por centro'!$N$11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centro'!$P$11,'Por centro'!$R$11,'Por centro'!$T$11)</c:f>
              <c:numCache>
                <c:formatCode>0.00%</c:formatCode>
                <c:ptCount val="3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centro'!$N$12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centro'!$P$12,'Por centro'!$R$12,'Por centro'!$T$12)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3791616"/>
        <c:axId val="163793152"/>
        <c:axId val="0"/>
      </c:bar3DChart>
      <c:catAx>
        <c:axId val="163791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793152"/>
        <c:crosses val="autoZero"/>
        <c:auto val="1"/>
        <c:lblAlgn val="ctr"/>
        <c:lblOffset val="100"/>
        <c:noMultiLvlLbl val="0"/>
      </c:catAx>
      <c:valAx>
        <c:axId val="1637931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3791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sexo'!$P$13,'Por sexo'!$R$13)</c:f>
              <c:numCache>
                <c:formatCode>0.00%</c:formatCode>
                <c:ptCount val="2"/>
                <c:pt idx="0">
                  <c:v>0</c:v>
                </c:pt>
                <c:pt idx="1">
                  <c:v>7.0999999999999994E-2</c:v>
                </c:pt>
              </c:numCache>
            </c:numRef>
          </c:val>
        </c:ser>
        <c:ser>
          <c:idx val="1"/>
          <c:order val="1"/>
          <c:tx>
            <c:strRef>
              <c:f>'Por sexo'!$N$14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sexo'!$P$14,'Por sexo'!$R$14)</c:f>
              <c:numCache>
                <c:formatCode>0.00%</c:formatCode>
                <c:ptCount val="2"/>
                <c:pt idx="0">
                  <c:v>0.125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sexo'!$N$15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sexo'!$P$15,'Por sexo'!$R$15)</c:f>
              <c:numCache>
                <c:formatCode>0.00%</c:formatCode>
                <c:ptCount val="2"/>
                <c:pt idx="0">
                  <c:v>0.5</c:v>
                </c:pt>
                <c:pt idx="1">
                  <c:v>0.214</c:v>
                </c:pt>
              </c:numCache>
            </c:numRef>
          </c:val>
        </c:ser>
        <c:ser>
          <c:idx val="3"/>
          <c:order val="3"/>
          <c:tx>
            <c:strRef>
              <c:f>'Por sexo'!$N$16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sexo'!$P$16,'Por sexo'!$R$16)</c:f>
              <c:numCache>
                <c:formatCode>0.00%</c:formatCode>
                <c:ptCount val="2"/>
                <c:pt idx="0">
                  <c:v>0.375</c:v>
                </c:pt>
                <c:pt idx="1">
                  <c:v>0.71399999999999997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0263808"/>
        <c:axId val="140265344"/>
        <c:axId val="0"/>
      </c:bar3DChart>
      <c:catAx>
        <c:axId val="140263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265344"/>
        <c:crosses val="autoZero"/>
        <c:auto val="1"/>
        <c:lblAlgn val="ctr"/>
        <c:lblOffset val="100"/>
        <c:noMultiLvlLbl val="0"/>
      </c:catAx>
      <c:valAx>
        <c:axId val="1402653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02638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centro'!$P$13,'Por centro'!$R$13,'Por centro'!$T$13)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centro'!$N$14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centro'!$P$14,'Por centro'!$R$14,'Por centro'!$T$14)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centro'!$N$15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cat>
            <c:strRef>
              <c:f>'Por centro'!$I$1:$K$1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centro'!$P$15,'Por centro'!$R$15,'Por centro'!$T$15)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0.33300000000000002</c:v>
                </c:pt>
                <c:pt idx="2">
                  <c:v>0.4</c:v>
                </c:pt>
              </c:numCache>
            </c:numRef>
          </c:val>
        </c:ser>
        <c:ser>
          <c:idx val="3"/>
          <c:order val="3"/>
          <c:tx>
            <c:strRef>
              <c:f>'Por centro'!$N$16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centro'!$P$16,'Por centro'!$R$16,'Por centro'!$T$16)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0.5</c:v>
                </c:pt>
                <c:pt idx="2">
                  <c:v>0.6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5612544"/>
        <c:axId val="165630720"/>
        <c:axId val="0"/>
      </c:bar3DChart>
      <c:catAx>
        <c:axId val="16561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630720"/>
        <c:crosses val="autoZero"/>
        <c:auto val="1"/>
        <c:lblAlgn val="ctr"/>
        <c:lblOffset val="100"/>
        <c:noMultiLvlLbl val="0"/>
      </c:catAx>
      <c:valAx>
        <c:axId val="1656307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56125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centro'!$P$17,'Por centro'!$R$17,'Por centro'!$T$17)</c:f>
              <c:numCache>
                <c:formatCode>0.00%</c:formatCode>
                <c:ptCount val="3"/>
                <c:pt idx="0">
                  <c:v>0.72699999999999998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centro'!$N$18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centro'!$P$18,'Por centro'!$R$18,'Por centro'!$T$18)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centro'!$N$19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centro'!$P$19,'Por centro'!$R$19,'Por centro'!$T$19)</c:f>
              <c:numCache>
                <c:formatCode>0.00%</c:formatCode>
                <c:ptCount val="3"/>
                <c:pt idx="0">
                  <c:v>0.182</c:v>
                </c:pt>
                <c:pt idx="1">
                  <c:v>0.4</c:v>
                </c:pt>
                <c:pt idx="2">
                  <c:v>0.8</c:v>
                </c:pt>
              </c:numCache>
            </c:numRef>
          </c:val>
        </c:ser>
        <c:ser>
          <c:idx val="3"/>
          <c:order val="3"/>
          <c:tx>
            <c:strRef>
              <c:f>'Por centro'!$N$20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('Por centro'!$P$20,'Por centro'!$R$20,'Por centro'!$T$20)</c:f>
              <c:numCache>
                <c:formatCode>0.00%</c:formatCode>
                <c:ptCount val="3"/>
                <c:pt idx="0">
                  <c:v>0</c:v>
                </c:pt>
                <c:pt idx="1">
                  <c:v>0.4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5664256"/>
        <c:axId val="165665792"/>
        <c:axId val="0"/>
      </c:bar3DChart>
      <c:catAx>
        <c:axId val="165664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665792"/>
        <c:crosses val="autoZero"/>
        <c:auto val="1"/>
        <c:lblAlgn val="ctr"/>
        <c:lblOffset val="100"/>
        <c:noMultiLvlLbl val="0"/>
      </c:catAx>
      <c:valAx>
        <c:axId val="1656657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5664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centro'!$P$21,'Por centro'!$R$21,'Por centro'!$T$21)</c:f>
              <c:numCache>
                <c:formatCode>0.00%</c:formatCode>
                <c:ptCount val="3"/>
                <c:pt idx="0">
                  <c:v>0.45500000000000002</c:v>
                </c:pt>
                <c:pt idx="1">
                  <c:v>0.33300000000000002</c:v>
                </c:pt>
                <c:pt idx="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centro'!$N$22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centro'!$P$22,'Por centro'!$R$22,'Por centro'!$T$22)</c:f>
              <c:numCache>
                <c:formatCode>0.00%</c:formatCode>
                <c:ptCount val="3"/>
                <c:pt idx="0">
                  <c:v>0.182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centro'!$N$23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centro'!$P$23,'Por centro'!$R$23,'Por centro'!$T$23)</c:f>
              <c:numCache>
                <c:formatCode>0.00%</c:formatCode>
                <c:ptCount val="3"/>
                <c:pt idx="0">
                  <c:v>0.36399999999999999</c:v>
                </c:pt>
                <c:pt idx="1">
                  <c:v>0.5</c:v>
                </c:pt>
                <c:pt idx="2">
                  <c:v>0.6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090816"/>
        <c:axId val="167108992"/>
        <c:axId val="0"/>
      </c:bar3DChart>
      <c:catAx>
        <c:axId val="167090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108992"/>
        <c:crosses val="autoZero"/>
        <c:auto val="1"/>
        <c:lblAlgn val="ctr"/>
        <c:lblOffset val="100"/>
        <c:noMultiLvlLbl val="0"/>
      </c:catAx>
      <c:valAx>
        <c:axId val="1671089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0908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centro'!$P$24,'Por centro'!$R$24,'Por centro'!$T$24)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centro'!$N$25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centro'!$P$25,'Por centro'!$R$25,'Por centro'!$T$25)</c:f>
              <c:numCache>
                <c:formatCode>0.00%</c:formatCode>
                <c:ptCount val="3"/>
                <c:pt idx="0">
                  <c:v>0.90900000000000003</c:v>
                </c:pt>
                <c:pt idx="1">
                  <c:v>0.66700000000000004</c:v>
                </c:pt>
                <c:pt idx="2">
                  <c:v>0.8</c:v>
                </c:pt>
              </c:numCache>
            </c:numRef>
          </c:val>
        </c:ser>
        <c:ser>
          <c:idx val="2"/>
          <c:order val="2"/>
          <c:tx>
            <c:strRef>
              <c:f>'Por centro'!$N$26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centro'!$P$26,'Por centro'!$R$26,'Por centro'!$T$26)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145472"/>
        <c:axId val="167147008"/>
        <c:axId val="0"/>
      </c:bar3DChart>
      <c:catAx>
        <c:axId val="167145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147008"/>
        <c:crosses val="autoZero"/>
        <c:auto val="1"/>
        <c:lblAlgn val="ctr"/>
        <c:lblOffset val="100"/>
        <c:noMultiLvlLbl val="0"/>
      </c:catAx>
      <c:valAx>
        <c:axId val="1671470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1454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centro'!$P$27,'Por centro'!$R$27,'Por centro'!$T$27)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0.33300000000000002</c:v>
                </c:pt>
                <c:pt idx="2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'Por centro'!$N$28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centro'!$P$28,'Por centro'!$R$28,'Por centro'!$T$24)</c:f>
              <c:numCache>
                <c:formatCode>0.00%</c:formatCode>
                <c:ptCount val="3"/>
                <c:pt idx="0">
                  <c:v>0.36399999999999999</c:v>
                </c:pt>
                <c:pt idx="1">
                  <c:v>0.66700000000000004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522304"/>
        <c:axId val="167523840"/>
        <c:axId val="0"/>
      </c:bar3DChart>
      <c:catAx>
        <c:axId val="167522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523840"/>
        <c:crosses val="autoZero"/>
        <c:auto val="1"/>
        <c:lblAlgn val="ctr"/>
        <c:lblOffset val="100"/>
        <c:noMultiLvlLbl val="0"/>
      </c:catAx>
      <c:valAx>
        <c:axId val="1675238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5223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centro'!$N$29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centro'!$P$29,'Por centro'!$R$29,'Por centro'!$T$29)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0.33300000000000002</c:v>
                </c:pt>
                <c:pt idx="2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'Por centro'!$N$30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centro'!$P$30,'Por centro'!$R$30,'Por centro'!$T$30)</c:f>
              <c:numCache>
                <c:formatCode>0.00%</c:formatCode>
                <c:ptCount val="3"/>
                <c:pt idx="0">
                  <c:v>0.36399999999999999</c:v>
                </c:pt>
                <c:pt idx="1">
                  <c:v>0.5</c:v>
                </c:pt>
                <c:pt idx="2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'Por centro'!$N$31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centro'!$P$31,'Por centro'!$R$31,'Por centro'!$T$31)</c:f>
              <c:numCache>
                <c:formatCode>0.00%</c:formatCode>
                <c:ptCount val="3"/>
                <c:pt idx="0">
                  <c:v>0.36399999999999999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565568"/>
        <c:axId val="167260160"/>
        <c:axId val="0"/>
      </c:bar3DChart>
      <c:catAx>
        <c:axId val="167565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260160"/>
        <c:crosses val="autoZero"/>
        <c:auto val="1"/>
        <c:lblAlgn val="ctr"/>
        <c:lblOffset val="100"/>
        <c:noMultiLvlLbl val="0"/>
      </c:catAx>
      <c:valAx>
        <c:axId val="1672601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5655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centro'!$N$32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centro'!$P$32,'Por centro'!$R$32,'Por centro'!$T$32)</c:f>
              <c:numCache>
                <c:formatCode>0.00%</c:formatCode>
                <c:ptCount val="3"/>
                <c:pt idx="0">
                  <c:v>0.4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centro'!$N$33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centro'!$P$33,'Por centro'!$R$33,'Por centro'!$T$33)</c:f>
              <c:numCache>
                <c:formatCode>0.00%</c:formatCode>
                <c:ptCount val="3"/>
                <c:pt idx="0">
                  <c:v>0.6</c:v>
                </c:pt>
                <c:pt idx="1">
                  <c:v>0.66700000000000004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282944"/>
        <c:axId val="167292928"/>
        <c:axId val="0"/>
      </c:bar3DChart>
      <c:catAx>
        <c:axId val="167282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292928"/>
        <c:crosses val="autoZero"/>
        <c:auto val="1"/>
        <c:lblAlgn val="ctr"/>
        <c:lblOffset val="100"/>
        <c:noMultiLvlLbl val="0"/>
      </c:catAx>
      <c:valAx>
        <c:axId val="1672929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2829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centro'!$N$34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centro'!$P$34,'Por centro'!$R$34,'Por centro'!$T$34)</c:f>
              <c:numCache>
                <c:formatCode>0.00%</c:formatCode>
                <c:ptCount val="3"/>
                <c:pt idx="0">
                  <c:v>0.88900000000000001</c:v>
                </c:pt>
                <c:pt idx="1">
                  <c:v>0.4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centro'!$N$35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centro'!$P$35,'Por centro'!$R$35,'Por centro'!$T$35)</c:f>
              <c:numCache>
                <c:formatCode>0.00%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'Por centro'!$N$36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centro'!$P$36,'Por centro'!$R$36,'Por centro'!$T$36)</c:f>
              <c:numCache>
                <c:formatCode>0.00%</c:formatCode>
                <c:ptCount val="3"/>
                <c:pt idx="0">
                  <c:v>0.111</c:v>
                </c:pt>
                <c:pt idx="1">
                  <c:v>0.4</c:v>
                </c:pt>
                <c:pt idx="2">
                  <c:v>0.25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390592"/>
        <c:axId val="167408768"/>
        <c:axId val="0"/>
      </c:bar3DChart>
      <c:catAx>
        <c:axId val="167390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408768"/>
        <c:crosses val="autoZero"/>
        <c:auto val="1"/>
        <c:lblAlgn val="ctr"/>
        <c:lblOffset val="100"/>
        <c:noMultiLvlLbl val="0"/>
      </c:catAx>
      <c:valAx>
        <c:axId val="1674087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3905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centro'!$N$37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centro'!$P$37,'Por centro'!$R$37,'Por centro'!$T$37)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0.5</c:v>
                </c:pt>
                <c:pt idx="2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'Por centro'!$N$38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centro'!$P$38,'Por centro'!$R$38,'Por centro'!$T$38)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0.33300000000000002</c:v>
                </c:pt>
                <c:pt idx="2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'Por centro'!$N$39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centro'!$P$39,'Por centro'!$R$39,'Por centro'!$T$39)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centro'!$N$40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('Por centro'!$P$40,'Por centro'!$R$40,'Por centro'!$T$40)</c:f>
              <c:numCache>
                <c:formatCode>0.00%</c:formatCode>
                <c:ptCount val="3"/>
                <c:pt idx="0">
                  <c:v>0.182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7453440"/>
        <c:axId val="167454976"/>
        <c:axId val="0"/>
      </c:bar3DChart>
      <c:catAx>
        <c:axId val="167453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7454976"/>
        <c:crosses val="autoZero"/>
        <c:auto val="1"/>
        <c:lblAlgn val="ctr"/>
        <c:lblOffset val="100"/>
        <c:noMultiLvlLbl val="0"/>
      </c:catAx>
      <c:valAx>
        <c:axId val="1674549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74534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centro'!$N$41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centro'!$P$41,'Por centro'!$R$41,'Por centro'!$T$41)</c:f>
              <c:numCache>
                <c:formatCode>0.00%</c:formatCode>
                <c:ptCount val="3"/>
                <c:pt idx="0">
                  <c:v>0.7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centro'!$N$42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centro'!$P$42,'Por centro'!$R$42,'Por centro'!$T$42)</c:f>
              <c:numCache>
                <c:formatCode>0.00%</c:formatCode>
                <c:ptCount val="3"/>
                <c:pt idx="0">
                  <c:v>0.2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centro'!$N$43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centro'!$P$43,'Por centro'!$R$43,'Por centro'!$T$43)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921600"/>
        <c:axId val="174923136"/>
        <c:axId val="0"/>
      </c:bar3DChart>
      <c:catAx>
        <c:axId val="174921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923136"/>
        <c:crosses val="autoZero"/>
        <c:auto val="1"/>
        <c:lblAlgn val="ctr"/>
        <c:lblOffset val="100"/>
        <c:noMultiLvlLbl val="0"/>
      </c:catAx>
      <c:valAx>
        <c:axId val="1749231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921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sexo'!$P$17,'Por sexo'!$R$17)</c:f>
              <c:numCache>
                <c:formatCode>0.00%</c:formatCode>
                <c:ptCount val="2"/>
                <c:pt idx="0">
                  <c:v>0.125</c:v>
                </c:pt>
                <c:pt idx="1">
                  <c:v>0.69199999999999995</c:v>
                </c:pt>
              </c:numCache>
            </c:numRef>
          </c:val>
        </c:ser>
        <c:ser>
          <c:idx val="1"/>
          <c:order val="1"/>
          <c:tx>
            <c:strRef>
              <c:f>'Por sexo'!$N$18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sexo'!$P$18,'Por sexo'!$R$18)</c:f>
              <c:numCache>
                <c:formatCode>0.00%</c:formatCode>
                <c:ptCount val="2"/>
                <c:pt idx="0">
                  <c:v>0</c:v>
                </c:pt>
                <c:pt idx="1">
                  <c:v>7.6999999999999999E-2</c:v>
                </c:pt>
              </c:numCache>
            </c:numRef>
          </c:val>
        </c:ser>
        <c:ser>
          <c:idx val="2"/>
          <c:order val="2"/>
          <c:tx>
            <c:strRef>
              <c:f>'Por sexo'!$N$19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sexo'!$P$19,'Por sexo'!$R$19)</c:f>
              <c:numCache>
                <c:formatCode>0.00%</c:formatCode>
                <c:ptCount val="2"/>
                <c:pt idx="0">
                  <c:v>0.75</c:v>
                </c:pt>
                <c:pt idx="1">
                  <c:v>0.154</c:v>
                </c:pt>
              </c:numCache>
            </c:numRef>
          </c:val>
        </c:ser>
        <c:ser>
          <c:idx val="3"/>
          <c:order val="3"/>
          <c:tx>
            <c:strRef>
              <c:f>'Por sexo'!$N$20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('Por sexo'!$P$20,'Por sexo'!$R$20)</c:f>
              <c:numCache>
                <c:formatCode>0.00%</c:formatCode>
                <c:ptCount val="2"/>
                <c:pt idx="0">
                  <c:v>0.125</c:v>
                </c:pt>
                <c:pt idx="1">
                  <c:v>7.6999999999999999E-2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0307456"/>
        <c:axId val="140321536"/>
        <c:axId val="0"/>
      </c:bar3DChart>
      <c:catAx>
        <c:axId val="140307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321536"/>
        <c:crosses val="autoZero"/>
        <c:auto val="1"/>
        <c:lblAlgn val="ctr"/>
        <c:lblOffset val="100"/>
        <c:noMultiLvlLbl val="0"/>
      </c:catAx>
      <c:valAx>
        <c:axId val="140321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03074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centro'!$N$44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centro'!$P$44,'Por centro'!$R$44,'Por centro'!$T$44)</c:f>
              <c:numCache>
                <c:formatCode>0.00%</c:formatCode>
                <c:ptCount val="3"/>
                <c:pt idx="0">
                  <c:v>0.5</c:v>
                </c:pt>
                <c:pt idx="1">
                  <c:v>0.33300000000000002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centro'!$N$45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centro'!$P$45,'Por centro'!$R$45,'Por centro'!$T$45)</c:f>
              <c:numCache>
                <c:formatCode>0.00%</c:formatCode>
                <c:ptCount val="3"/>
                <c:pt idx="0">
                  <c:v>0.3</c:v>
                </c:pt>
                <c:pt idx="1">
                  <c:v>0.33300000000000002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centro'!$N$46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centro'!$P$46,'Por centro'!$R$46,'Por centro'!$T$46)</c:f>
              <c:numCache>
                <c:formatCode>0.00%</c:formatCode>
                <c:ptCount val="3"/>
                <c:pt idx="0">
                  <c:v>0.2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959616"/>
        <c:axId val="174969600"/>
        <c:axId val="0"/>
      </c:bar3DChart>
      <c:catAx>
        <c:axId val="174959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969600"/>
        <c:crosses val="autoZero"/>
        <c:auto val="1"/>
        <c:lblAlgn val="ctr"/>
        <c:lblOffset val="100"/>
        <c:noMultiLvlLbl val="0"/>
      </c:catAx>
      <c:valAx>
        <c:axId val="1749696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959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centro'!$N$47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centro'!$P$47,'Por centro'!$R$47,'Por centro'!$T$47)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052096"/>
        <c:axId val="176053632"/>
        <c:axId val="0"/>
      </c:bar3DChart>
      <c:catAx>
        <c:axId val="176052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053632"/>
        <c:crosses val="autoZero"/>
        <c:auto val="1"/>
        <c:lblAlgn val="ctr"/>
        <c:lblOffset val="100"/>
        <c:noMultiLvlLbl val="0"/>
      </c:catAx>
      <c:valAx>
        <c:axId val="1760536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052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centro'!$N$48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centro'!$P$48,'Por centro'!$R$48,'Por centro'!$T$48)</c:f>
              <c:numCache>
                <c:formatCode>0.00%</c:formatCode>
                <c:ptCount val="3"/>
                <c:pt idx="0">
                  <c:v>0.75</c:v>
                </c:pt>
                <c:pt idx="1">
                  <c:v>0.6</c:v>
                </c:pt>
                <c:pt idx="2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centro'!$N$49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centro'!$P$49,'Por centro'!$R$49,'Por centro'!$T$49)</c:f>
              <c:numCache>
                <c:formatCode>0.00%</c:formatCode>
                <c:ptCount val="3"/>
                <c:pt idx="0">
                  <c:v>0.125</c:v>
                </c:pt>
                <c:pt idx="1">
                  <c:v>0</c:v>
                </c:pt>
                <c:pt idx="2">
                  <c:v>0.66700000000000004</c:v>
                </c:pt>
              </c:numCache>
            </c:numRef>
          </c:val>
        </c:ser>
        <c:ser>
          <c:idx val="2"/>
          <c:order val="2"/>
          <c:tx>
            <c:strRef>
              <c:f>'Por centro'!$N$50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centro'!$P$50,'Por centro'!$R$50,'Por centro'!$T$50)</c:f>
              <c:numCache>
                <c:formatCode>0.00%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centro'!$N$51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('Por centro'!$P$51,'Por centro'!$R$51,'Por centro'!$T$51)</c:f>
              <c:numCache>
                <c:formatCode>0.00%</c:formatCode>
                <c:ptCount val="3"/>
                <c:pt idx="0">
                  <c:v>0.125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087424"/>
        <c:axId val="176088960"/>
        <c:axId val="0"/>
      </c:bar3DChart>
      <c:catAx>
        <c:axId val="176087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088960"/>
        <c:crosses val="autoZero"/>
        <c:auto val="1"/>
        <c:lblAlgn val="ctr"/>
        <c:lblOffset val="100"/>
        <c:noMultiLvlLbl val="0"/>
      </c:catAx>
      <c:valAx>
        <c:axId val="1760889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0874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2"/>
          <c:order val="0"/>
          <c:tx>
            <c:strRef>
              <c:f>'Por centro'!$N$52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val>
            <c:numRef>
              <c:f>('Por centro'!$P$52,'Por centro'!$R$52,'Por centro'!$T$52)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</c:ser>
        <c:ser>
          <c:idx val="0"/>
          <c:order val="1"/>
          <c:tx>
            <c:strRef>
              <c:f>'Por centro'!$N$53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centro'!$P$53,'Por centro'!$R$53,'Por centro'!$T$53)</c:f>
              <c:numCache>
                <c:formatCode>0.00%</c:formatCode>
                <c:ptCount val="3"/>
                <c:pt idx="0">
                  <c:v>0.54500000000000004</c:v>
                </c:pt>
                <c:pt idx="1">
                  <c:v>0.66700000000000004</c:v>
                </c:pt>
                <c:pt idx="2">
                  <c:v>0.75</c:v>
                </c:pt>
              </c:numCache>
            </c:numRef>
          </c:val>
        </c:ser>
        <c:ser>
          <c:idx val="1"/>
          <c:order val="2"/>
          <c:tx>
            <c:strRef>
              <c:f>'Por centro'!$N$54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centro'!$P$54,'Por centro'!$R$54,'Por centro'!$T$54)</c:f>
              <c:numCache>
                <c:formatCode>0.00%</c:formatCode>
                <c:ptCount val="3"/>
                <c:pt idx="0">
                  <c:v>0.182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207360"/>
        <c:axId val="176208896"/>
        <c:axId val="0"/>
      </c:bar3DChart>
      <c:catAx>
        <c:axId val="176207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208896"/>
        <c:crosses val="autoZero"/>
        <c:auto val="1"/>
        <c:lblAlgn val="ctr"/>
        <c:lblOffset val="100"/>
        <c:noMultiLvlLbl val="0"/>
      </c:catAx>
      <c:valAx>
        <c:axId val="1762088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207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3"/>
          <c:order val="0"/>
          <c:tx>
            <c:strRef>
              <c:f>'Por centro'!$N$55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centro'!$P$55,'Por centro'!$R$55,'Por centro'!$T$55)</c:f>
              <c:numCache>
                <c:formatCode>0.00%</c:formatCode>
                <c:ptCount val="3"/>
                <c:pt idx="0">
                  <c:v>0.5</c:v>
                </c:pt>
                <c:pt idx="1">
                  <c:v>0.33300000000000002</c:v>
                </c:pt>
                <c:pt idx="2">
                  <c:v>0.5</c:v>
                </c:pt>
              </c:numCache>
            </c:numRef>
          </c:val>
        </c:ser>
        <c:ser>
          <c:idx val="0"/>
          <c:order val="1"/>
          <c:tx>
            <c:strRef>
              <c:f>'Por centro'!$N$56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centro'!$P$56,'Por centro'!$R$56,'Por centro'!$T$56)</c:f>
              <c:numCache>
                <c:formatCode>0.00%</c:formatCode>
                <c:ptCount val="3"/>
                <c:pt idx="0">
                  <c:v>0</c:v>
                </c:pt>
                <c:pt idx="1">
                  <c:v>0.33300000000000002</c:v>
                </c:pt>
                <c:pt idx="2">
                  <c:v>0.5</c:v>
                </c:pt>
              </c:numCache>
            </c:numRef>
          </c:val>
        </c:ser>
        <c:ser>
          <c:idx val="1"/>
          <c:order val="2"/>
          <c:tx>
            <c:strRef>
              <c:f>'Por centro'!$N$57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centro'!$P$57,'Por centro'!$R$57,'Por centro'!$T$57)</c:f>
              <c:numCache>
                <c:formatCode>0.00%</c:formatCode>
                <c:ptCount val="3"/>
                <c:pt idx="0">
                  <c:v>0.25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'Por centro'!$N$58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cat>
            <c:strRef>
              <c:f>('Por centro'!$I$1,'Por centro'!$J$1,'Por centro'!$K$1)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centro'!$P$58,'Por centro'!$R$58,'Por centro'!$T$58)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271360"/>
        <c:axId val="176272896"/>
        <c:axId val="0"/>
      </c:bar3DChart>
      <c:catAx>
        <c:axId val="176271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272896"/>
        <c:crosses val="autoZero"/>
        <c:auto val="1"/>
        <c:lblAlgn val="ctr"/>
        <c:lblOffset val="100"/>
        <c:noMultiLvlLbl val="0"/>
      </c:catAx>
      <c:valAx>
        <c:axId val="1762728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271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Curso'!$P$3,'Por Curso'!$R$3,'Por Curso'!$T$3)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Curso'!$N$4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Curso'!$P$4,'Por Curso'!$R$4,'Por Curso'!$T$4)</c:f>
              <c:numCache>
                <c:formatCode>0.00%</c:formatCode>
                <c:ptCount val="3"/>
                <c:pt idx="0">
                  <c:v>0</c:v>
                </c:pt>
                <c:pt idx="1">
                  <c:v>0.85699999999999998</c:v>
                </c:pt>
                <c:pt idx="2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Curso'!$N$5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Curso'!$P$5,'Por Curso'!$R$5,'Por Curso'!$T$5)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6790656"/>
        <c:axId val="166792192"/>
        <c:axId val="0"/>
      </c:bar3DChart>
      <c:catAx>
        <c:axId val="166790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6792192"/>
        <c:crosses val="autoZero"/>
        <c:auto val="1"/>
        <c:lblAlgn val="ctr"/>
        <c:lblOffset val="100"/>
        <c:noMultiLvlLbl val="0"/>
      </c:catAx>
      <c:valAx>
        <c:axId val="1667921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6790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Curso'!$P$6,'Por Curso'!$R$6,'Por Curso'!$T$6)</c:f>
              <c:numCache>
                <c:formatCode>0.00%</c:formatCode>
                <c:ptCount val="3"/>
                <c:pt idx="0">
                  <c:v>0.2</c:v>
                </c:pt>
                <c:pt idx="1">
                  <c:v>0.71399999999999997</c:v>
                </c:pt>
                <c:pt idx="2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Curso'!$N$7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Curso'!$P$7,'Por Curso'!$R$7,'Por Curso'!$T$7)</c:f>
              <c:numCache>
                <c:formatCode>0.00%</c:formatCode>
                <c:ptCount val="3"/>
                <c:pt idx="0">
                  <c:v>0.6</c:v>
                </c:pt>
                <c:pt idx="1">
                  <c:v>0.14299999999999999</c:v>
                </c:pt>
                <c:pt idx="2">
                  <c:v>0.222</c:v>
                </c:pt>
              </c:numCache>
            </c:numRef>
          </c:val>
        </c:ser>
        <c:ser>
          <c:idx val="2"/>
          <c:order val="2"/>
          <c:tx>
            <c:strRef>
              <c:f>'Por Curso'!$N$8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Curso'!$P$8,'Por Curso'!$R$8,'Por Curso'!$T$8)</c:f>
              <c:numCache>
                <c:formatCode>0.00%</c:formatCode>
                <c:ptCount val="3"/>
                <c:pt idx="0">
                  <c:v>0.2</c:v>
                </c:pt>
                <c:pt idx="1">
                  <c:v>0.14299999999999999</c:v>
                </c:pt>
                <c:pt idx="2">
                  <c:v>0.33300000000000002</c:v>
                </c:pt>
              </c:numCache>
            </c:numRef>
          </c:val>
        </c:ser>
        <c:ser>
          <c:idx val="3"/>
          <c:order val="3"/>
          <c:tx>
            <c:strRef>
              <c:f>'Por Curso'!$N$9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('Por Curso'!$P$9,'Por Curso'!$R$9,'Por Curso'!$T$9)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6854656"/>
        <c:axId val="166856192"/>
        <c:axId val="0"/>
      </c:bar3DChart>
      <c:catAx>
        <c:axId val="166854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6856192"/>
        <c:crosses val="autoZero"/>
        <c:auto val="1"/>
        <c:lblAlgn val="ctr"/>
        <c:lblOffset val="100"/>
        <c:noMultiLvlLbl val="0"/>
      </c:catAx>
      <c:valAx>
        <c:axId val="1668561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6854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Curso'!$P$10,'Por Curso'!$R$10,'Por Curso'!$T$10)</c:f>
              <c:numCache>
                <c:formatCode>0.00%</c:formatCode>
                <c:ptCount val="3"/>
                <c:pt idx="0">
                  <c:v>0.25</c:v>
                </c:pt>
                <c:pt idx="1">
                  <c:v>0.66700000000000004</c:v>
                </c:pt>
                <c:pt idx="2">
                  <c:v>0.55600000000000005</c:v>
                </c:pt>
              </c:numCache>
            </c:numRef>
          </c:val>
        </c:ser>
        <c:ser>
          <c:idx val="2"/>
          <c:order val="1"/>
          <c:tx>
            <c:strRef>
              <c:f>'Por Curso'!$N$11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Curso'!$P$11,'Por Curso'!$R$11,'Por Curso'!$T$11)</c:f>
              <c:numCache>
                <c:formatCode>0.00%</c:formatCode>
                <c:ptCount val="3"/>
                <c:pt idx="0">
                  <c:v>0.5</c:v>
                </c:pt>
                <c:pt idx="1">
                  <c:v>0.33300000000000002</c:v>
                </c:pt>
                <c:pt idx="2">
                  <c:v>0.33300000000000002</c:v>
                </c:pt>
              </c:numCache>
            </c:numRef>
          </c:val>
        </c:ser>
        <c:ser>
          <c:idx val="0"/>
          <c:order val="2"/>
          <c:tx>
            <c:strRef>
              <c:f>'Por Curso'!$N$12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('Por Curso'!$P$12,'Por Curso'!$R$12,'Por Curso'!$T$12)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0.111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6896768"/>
        <c:axId val="166898304"/>
        <c:axId val="0"/>
      </c:bar3DChart>
      <c:catAx>
        <c:axId val="166896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6898304"/>
        <c:crosses val="autoZero"/>
        <c:auto val="1"/>
        <c:lblAlgn val="ctr"/>
        <c:lblOffset val="100"/>
        <c:noMultiLvlLbl val="0"/>
      </c:catAx>
      <c:valAx>
        <c:axId val="1668983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68967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Curso'!$P$13,'Por Curso'!$R$13,'Por Curso'!$T$13)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</c:v>
                </c:pt>
              </c:numCache>
            </c:numRef>
          </c:val>
        </c:ser>
        <c:ser>
          <c:idx val="2"/>
          <c:order val="1"/>
          <c:tx>
            <c:strRef>
              <c:f>'Por Curso'!$N$14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Curso'!$I$1:$K$1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Curso'!$P$14,'Por Curso'!$R$14,'Por Curso'!$T$14)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</c:v>
                </c:pt>
              </c:numCache>
            </c:numRef>
          </c:val>
        </c:ser>
        <c:ser>
          <c:idx val="0"/>
          <c:order val="2"/>
          <c:tx>
            <c:strRef>
              <c:f>'Por Curso'!$N$15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('Por Curso'!$P$15,'Por Curso'!$R$15,'Por Curso'!$T$15)</c:f>
              <c:numCache>
                <c:formatCode>0.00%</c:formatCode>
                <c:ptCount val="3"/>
                <c:pt idx="0">
                  <c:v>0.4</c:v>
                </c:pt>
                <c:pt idx="1">
                  <c:v>0.14299999999999999</c:v>
                </c:pt>
                <c:pt idx="2">
                  <c:v>0.4</c:v>
                </c:pt>
              </c:numCache>
            </c:numRef>
          </c:val>
        </c:ser>
        <c:ser>
          <c:idx val="3"/>
          <c:order val="3"/>
          <c:tx>
            <c:strRef>
              <c:f>'Por Curso'!$N$16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Curso'!$P$16,'Por Curso'!$R$16,'Por Curso'!$T$16)</c:f>
              <c:numCache>
                <c:formatCode>0.00%</c:formatCode>
                <c:ptCount val="3"/>
                <c:pt idx="0">
                  <c:v>0.6</c:v>
                </c:pt>
                <c:pt idx="1">
                  <c:v>0.85699999999999998</c:v>
                </c:pt>
                <c:pt idx="2">
                  <c:v>0.4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6940032"/>
        <c:axId val="166962304"/>
        <c:axId val="0"/>
      </c:bar3DChart>
      <c:catAx>
        <c:axId val="166940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6962304"/>
        <c:crosses val="autoZero"/>
        <c:auto val="1"/>
        <c:lblAlgn val="ctr"/>
        <c:lblOffset val="100"/>
        <c:noMultiLvlLbl val="0"/>
      </c:catAx>
      <c:valAx>
        <c:axId val="1669623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6940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2"/>
          <c:order val="0"/>
          <c:tx>
            <c:strRef>
              <c:f>'Por Curso'!$N$17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Curso'!$P$17,'Por Curso'!$R$17,'Por Curso'!$T$17)</c:f>
              <c:numCache>
                <c:formatCode>0.00%</c:formatCode>
                <c:ptCount val="3"/>
                <c:pt idx="0">
                  <c:v>0.2</c:v>
                </c:pt>
                <c:pt idx="1">
                  <c:v>0.57099999999999995</c:v>
                </c:pt>
                <c:pt idx="2">
                  <c:v>0.55600000000000005</c:v>
                </c:pt>
              </c:numCache>
            </c:numRef>
          </c:val>
        </c:ser>
        <c:ser>
          <c:idx val="0"/>
          <c:order val="1"/>
          <c:tx>
            <c:strRef>
              <c:f>'Por Curso'!$N$18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('Por Curso'!$P$18,'Por Curso'!$R$18,'Por Curso'!$T$18)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1"/>
          <c:order val="2"/>
          <c:tx>
            <c:strRef>
              <c:f>'Por Curso'!$N$19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Curso'!$P$19,'Por Curso'!$R$19,'Por Curso'!$T$19)</c:f>
              <c:numCache>
                <c:formatCode>0.00%</c:formatCode>
                <c:ptCount val="3"/>
                <c:pt idx="0">
                  <c:v>0.8</c:v>
                </c:pt>
                <c:pt idx="1">
                  <c:v>0.28599999999999998</c:v>
                </c:pt>
                <c:pt idx="2">
                  <c:v>0.222</c:v>
                </c:pt>
              </c:numCache>
            </c:numRef>
          </c:val>
        </c:ser>
        <c:ser>
          <c:idx val="3"/>
          <c:order val="3"/>
          <c:tx>
            <c:strRef>
              <c:f>'Por Curso'!$N$20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('Por Curso'!$P$20,'Por Curso'!$R$20,'Por Curso'!$T$20)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621440"/>
        <c:axId val="176622976"/>
        <c:axId val="0"/>
      </c:bar3DChart>
      <c:catAx>
        <c:axId val="176621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622976"/>
        <c:crosses val="autoZero"/>
        <c:auto val="1"/>
        <c:lblAlgn val="ctr"/>
        <c:lblOffset val="100"/>
        <c:noMultiLvlLbl val="0"/>
      </c:catAx>
      <c:valAx>
        <c:axId val="1766229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6214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sexo'!$P$21,'Por sexo'!$R$21)</c:f>
              <c:numCache>
                <c:formatCode>0.00%</c:formatCode>
                <c:ptCount val="2"/>
                <c:pt idx="0">
                  <c:v>0.25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sexo'!$N$22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sexo'!$P$22,'Por sexo'!$R$22)</c:f>
              <c:numCache>
                <c:formatCode>0.00%</c:formatCode>
                <c:ptCount val="2"/>
                <c:pt idx="0">
                  <c:v>0.125</c:v>
                </c:pt>
                <c:pt idx="1">
                  <c:v>0.14299999999999999</c:v>
                </c:pt>
              </c:numCache>
            </c:numRef>
          </c:val>
        </c:ser>
        <c:ser>
          <c:idx val="2"/>
          <c:order val="2"/>
          <c:tx>
            <c:strRef>
              <c:f>'Por sexo'!$N$23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sexo'!$P$23,'Por sexo'!$R$23)</c:f>
              <c:numCache>
                <c:formatCode>0.00%</c:formatCode>
                <c:ptCount val="2"/>
                <c:pt idx="0">
                  <c:v>0.625</c:v>
                </c:pt>
                <c:pt idx="1">
                  <c:v>0.35699999999999998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0342016"/>
        <c:axId val="140343552"/>
        <c:axId val="0"/>
      </c:bar3DChart>
      <c:catAx>
        <c:axId val="140342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343552"/>
        <c:crosses val="autoZero"/>
        <c:auto val="1"/>
        <c:lblAlgn val="ctr"/>
        <c:lblOffset val="100"/>
        <c:noMultiLvlLbl val="0"/>
      </c:catAx>
      <c:valAx>
        <c:axId val="1403435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03420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3"/>
          <c:order val="0"/>
          <c:tx>
            <c:strRef>
              <c:f>'Por Curso'!$N$21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Curso'!$P$21,'Por Curso'!$R$21,'Por Curso'!$T$21)</c:f>
              <c:numCache>
                <c:formatCode>0.00%</c:formatCode>
                <c:ptCount val="3"/>
                <c:pt idx="0">
                  <c:v>0.4</c:v>
                </c:pt>
                <c:pt idx="1">
                  <c:v>0.57099999999999995</c:v>
                </c:pt>
                <c:pt idx="2">
                  <c:v>0.3</c:v>
                </c:pt>
              </c:numCache>
            </c:numRef>
          </c:val>
        </c:ser>
        <c:ser>
          <c:idx val="0"/>
          <c:order val="1"/>
          <c:tx>
            <c:strRef>
              <c:f>'Por Curso'!$N$22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val>
            <c:numRef>
              <c:f>('Por Curso'!$P$22,'Por Curso'!$R$22,'Por Curso'!$T$22)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0.2</c:v>
                </c:pt>
              </c:numCache>
            </c:numRef>
          </c:val>
        </c:ser>
        <c:ser>
          <c:idx val="1"/>
          <c:order val="2"/>
          <c:tx>
            <c:strRef>
              <c:f>'Por Curso'!$N$23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Curso'!$P$23,'Por Curso'!$R$23,'Por Curso'!$T$23)</c:f>
              <c:numCache>
                <c:formatCode>0.00%</c:formatCode>
                <c:ptCount val="3"/>
                <c:pt idx="0">
                  <c:v>0.6</c:v>
                </c:pt>
                <c:pt idx="1">
                  <c:v>0.28599999999999998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675840"/>
        <c:axId val="176755456"/>
        <c:axId val="0"/>
      </c:bar3DChart>
      <c:catAx>
        <c:axId val="176675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755456"/>
        <c:crosses val="autoZero"/>
        <c:auto val="1"/>
        <c:lblAlgn val="ctr"/>
        <c:lblOffset val="100"/>
        <c:noMultiLvlLbl val="0"/>
      </c:catAx>
      <c:valAx>
        <c:axId val="1767554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6758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Curso'!$P$24,'Por Curso'!$R$24,'Por Curso'!$T$24)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Curso'!$N$25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Curso'!$P$25,'Por Curso'!$R$25,'Por Curso'!$T$25)</c:f>
              <c:numCache>
                <c:formatCode>0.00%</c:formatCode>
                <c:ptCount val="3"/>
                <c:pt idx="0">
                  <c:v>0.8</c:v>
                </c:pt>
                <c:pt idx="1">
                  <c:v>0.85699999999999998</c:v>
                </c:pt>
                <c:pt idx="2">
                  <c:v>0.8</c:v>
                </c:pt>
              </c:numCache>
            </c:numRef>
          </c:val>
        </c:ser>
        <c:ser>
          <c:idx val="2"/>
          <c:order val="2"/>
          <c:tx>
            <c:strRef>
              <c:f>'Por Curso'!$N$26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Curso'!$P$26,'Por Curso'!$R$26,'Por Curso'!$T$26)</c:f>
              <c:numCache>
                <c:formatCode>0.00%</c:formatCode>
                <c:ptCount val="3"/>
                <c:pt idx="0">
                  <c:v>0.2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808320"/>
        <c:axId val="176809856"/>
        <c:axId val="0"/>
      </c:bar3DChart>
      <c:catAx>
        <c:axId val="176808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809856"/>
        <c:crosses val="autoZero"/>
        <c:auto val="1"/>
        <c:lblAlgn val="ctr"/>
        <c:lblOffset val="100"/>
        <c:noMultiLvlLbl val="0"/>
      </c:catAx>
      <c:valAx>
        <c:axId val="1768098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8083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3"/>
          <c:order val="0"/>
          <c:tx>
            <c:strRef>
              <c:f>'Por Curso'!$N$27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Curso'!$P$27,'Por Curso'!$R$27,'Por Curso'!$T$27)</c:f>
              <c:numCache>
                <c:formatCode>0.00%</c:formatCode>
                <c:ptCount val="3"/>
                <c:pt idx="0">
                  <c:v>0.75</c:v>
                </c:pt>
                <c:pt idx="1">
                  <c:v>0.57099999999999995</c:v>
                </c:pt>
                <c:pt idx="2">
                  <c:v>0.5</c:v>
                </c:pt>
              </c:numCache>
            </c:numRef>
          </c:val>
        </c:ser>
        <c:ser>
          <c:idx val="0"/>
          <c:order val="1"/>
          <c:tx>
            <c:strRef>
              <c:f>'Por Curso'!$N$28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Curso'!$P$28,'Por Curso'!$R$28,'Por Curso'!$T$28)</c:f>
              <c:numCache>
                <c:formatCode>0.00%</c:formatCode>
                <c:ptCount val="3"/>
                <c:pt idx="0">
                  <c:v>0.25</c:v>
                </c:pt>
                <c:pt idx="1">
                  <c:v>0.42899999999999999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845184"/>
        <c:axId val="176846720"/>
        <c:axId val="0"/>
      </c:bar3DChart>
      <c:catAx>
        <c:axId val="176845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846720"/>
        <c:crosses val="autoZero"/>
        <c:auto val="1"/>
        <c:lblAlgn val="ctr"/>
        <c:lblOffset val="100"/>
        <c:noMultiLvlLbl val="0"/>
      </c:catAx>
      <c:valAx>
        <c:axId val="1768467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8451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Curso'!$N$29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Curso'!$P$29,'Por Curso'!$R$29,'Por Curso'!$T$29)</c:f>
              <c:numCache>
                <c:formatCode>0.00%</c:formatCode>
                <c:ptCount val="3"/>
                <c:pt idx="0">
                  <c:v>0.75</c:v>
                </c:pt>
                <c:pt idx="1">
                  <c:v>0.42899999999999999</c:v>
                </c:pt>
                <c:pt idx="2">
                  <c:v>0.2</c:v>
                </c:pt>
              </c:numCache>
            </c:numRef>
          </c:val>
        </c:ser>
        <c:ser>
          <c:idx val="2"/>
          <c:order val="1"/>
          <c:tx>
            <c:strRef>
              <c:f>'Por Curso'!$N$30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Curso'!$P$30,'Por Curso'!$R$30,'Por Curso'!$T$30)</c:f>
              <c:numCache>
                <c:formatCode>0.00%</c:formatCode>
                <c:ptCount val="3"/>
                <c:pt idx="0">
                  <c:v>0.25</c:v>
                </c:pt>
                <c:pt idx="1">
                  <c:v>0.28599999999999998</c:v>
                </c:pt>
                <c:pt idx="2">
                  <c:v>0.5</c:v>
                </c:pt>
              </c:numCache>
            </c:numRef>
          </c:val>
        </c:ser>
        <c:ser>
          <c:idx val="0"/>
          <c:order val="2"/>
          <c:tx>
            <c:strRef>
              <c:f>'Por Curso'!$N$31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Curso'!$P$31,'Por Curso'!$R$31,'Por Curso'!$T$31)</c:f>
              <c:numCache>
                <c:formatCode>0.00%</c:formatCode>
                <c:ptCount val="3"/>
                <c:pt idx="0">
                  <c:v>0</c:v>
                </c:pt>
                <c:pt idx="1">
                  <c:v>0.28599999999999998</c:v>
                </c:pt>
                <c:pt idx="2">
                  <c:v>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883200"/>
        <c:axId val="176884736"/>
        <c:axId val="0"/>
      </c:bar3DChart>
      <c:catAx>
        <c:axId val="176883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884736"/>
        <c:crosses val="autoZero"/>
        <c:auto val="1"/>
        <c:lblAlgn val="ctr"/>
        <c:lblOffset val="100"/>
        <c:noMultiLvlLbl val="0"/>
      </c:catAx>
      <c:valAx>
        <c:axId val="1768847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8832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Curso'!$N$32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Curso'!$P$32,'Por Curso'!$R$32,'Por Curso'!$T$32)</c:f>
              <c:numCache>
                <c:formatCode>0.00%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0.3</c:v>
                </c:pt>
              </c:numCache>
            </c:numRef>
          </c:val>
        </c:ser>
        <c:ser>
          <c:idx val="2"/>
          <c:order val="1"/>
          <c:tx>
            <c:strRef>
              <c:f>'Por Curso'!$N$33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Curso'!$P$33,'Por Curso'!$R$33,'Por Curso'!$T$33)</c:f>
              <c:numCache>
                <c:formatCode>0.00%</c:formatCode>
                <c:ptCount val="3"/>
                <c:pt idx="0">
                  <c:v>1</c:v>
                </c:pt>
                <c:pt idx="1">
                  <c:v>0.5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932352"/>
        <c:axId val="176933888"/>
        <c:axId val="0"/>
      </c:bar3DChart>
      <c:catAx>
        <c:axId val="176932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933888"/>
        <c:crosses val="autoZero"/>
        <c:auto val="1"/>
        <c:lblAlgn val="ctr"/>
        <c:lblOffset val="100"/>
        <c:noMultiLvlLbl val="0"/>
      </c:catAx>
      <c:valAx>
        <c:axId val="1769338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932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Curso'!$N$34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Curso'!$P$34,'Por Curso'!$R$34,'Por Curso'!$T$34)</c:f>
              <c:numCache>
                <c:formatCode>0.00%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Curso'!$N$35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Curso'!$P$35,'Por Curso'!$R$35,'Por Curso'!$T$35)</c:f>
              <c:numCache>
                <c:formatCode>0.00%</c:formatCode>
                <c:ptCount val="3"/>
                <c:pt idx="0">
                  <c:v>0.75</c:v>
                </c:pt>
                <c:pt idx="1">
                  <c:v>0</c:v>
                </c:pt>
                <c:pt idx="2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'Por Curso'!$N$36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Curso'!$P$36,'Por Curso'!$R$36,'Por Curso'!$T$36)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0.375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053696"/>
        <c:axId val="177055232"/>
        <c:axId val="0"/>
      </c:bar3DChart>
      <c:catAx>
        <c:axId val="1770536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055232"/>
        <c:crosses val="autoZero"/>
        <c:auto val="1"/>
        <c:lblAlgn val="ctr"/>
        <c:lblOffset val="100"/>
        <c:noMultiLvlLbl val="0"/>
      </c:catAx>
      <c:valAx>
        <c:axId val="1770552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0536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Curso'!$N$37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Curso'!$P$37,'Por Curso'!$R$37,'Por Curso'!$T$37)</c:f>
              <c:numCache>
                <c:formatCode>0.00%</c:formatCode>
                <c:ptCount val="3"/>
                <c:pt idx="0">
                  <c:v>0.75</c:v>
                </c:pt>
                <c:pt idx="1">
                  <c:v>0.14299999999999999</c:v>
                </c:pt>
                <c:pt idx="2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'Por Curso'!$N$38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Curso'!$P$38,'Por Curso'!$R$38,'Por Curso'!$T$38)</c:f>
              <c:numCache>
                <c:formatCode>0.00%</c:formatCode>
                <c:ptCount val="3"/>
                <c:pt idx="0">
                  <c:v>0.25</c:v>
                </c:pt>
                <c:pt idx="1">
                  <c:v>0.57099999999999995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Curso'!$N$39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Curso'!$P$39,'Por Curso'!$R$39,'Por Curso'!$T$39)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</c:v>
                </c:pt>
              </c:numCache>
            </c:numRef>
          </c:val>
        </c:ser>
        <c:ser>
          <c:idx val="3"/>
          <c:order val="3"/>
          <c:tx>
            <c:strRef>
              <c:f>'Por Curso'!$N$40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('Por Curso'!$P$40,'Por Curso'!$R$40,'Por Curso'!$T$40)</c:f>
              <c:numCache>
                <c:formatCode>0.00%</c:formatCode>
                <c:ptCount val="3"/>
                <c:pt idx="0">
                  <c:v>0</c:v>
                </c:pt>
                <c:pt idx="1">
                  <c:v>0.28599999999999998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359104"/>
        <c:axId val="177373184"/>
        <c:axId val="0"/>
      </c:bar3DChart>
      <c:catAx>
        <c:axId val="177359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373184"/>
        <c:crosses val="autoZero"/>
        <c:auto val="1"/>
        <c:lblAlgn val="ctr"/>
        <c:lblOffset val="100"/>
        <c:noMultiLvlLbl val="0"/>
      </c:catAx>
      <c:valAx>
        <c:axId val="1773731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3591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Curso'!$N$41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Curso'!$P$41,'Por Curso'!$R$41,'Por Curso'!$T$41)</c:f>
              <c:numCache>
                <c:formatCode>0.00%</c:formatCode>
                <c:ptCount val="3"/>
                <c:pt idx="0">
                  <c:v>1</c:v>
                </c:pt>
                <c:pt idx="1">
                  <c:v>0.66700000000000004</c:v>
                </c:pt>
                <c:pt idx="2">
                  <c:v>0.88900000000000001</c:v>
                </c:pt>
              </c:numCache>
            </c:numRef>
          </c:val>
        </c:ser>
        <c:ser>
          <c:idx val="2"/>
          <c:order val="1"/>
          <c:tx>
            <c:strRef>
              <c:f>'Por Curso'!$N$42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Curso'!$P$42,'Por Curso'!$R$42,'Por Curso'!$T$42)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0.111</c:v>
                </c:pt>
              </c:numCache>
            </c:numRef>
          </c:val>
        </c:ser>
        <c:ser>
          <c:idx val="0"/>
          <c:order val="2"/>
          <c:tx>
            <c:strRef>
              <c:f>'Por Curso'!$N$43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Curso'!$P$43,'Por Curso'!$R$43,'Por Curso'!$T$43)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405312"/>
        <c:axId val="177095808"/>
        <c:axId val="0"/>
      </c:bar3DChart>
      <c:catAx>
        <c:axId val="177405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095808"/>
        <c:crosses val="autoZero"/>
        <c:auto val="1"/>
        <c:lblAlgn val="ctr"/>
        <c:lblOffset val="100"/>
        <c:noMultiLvlLbl val="0"/>
      </c:catAx>
      <c:valAx>
        <c:axId val="1770958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4053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Curso'!$N$44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Curso'!$P$44,'Por Curso'!$R$44,'Por Curso'!$T$44)</c:f>
              <c:numCache>
                <c:formatCode>0.00%</c:formatCode>
                <c:ptCount val="3"/>
                <c:pt idx="0">
                  <c:v>0.5</c:v>
                </c:pt>
                <c:pt idx="1">
                  <c:v>0.66700000000000004</c:v>
                </c:pt>
                <c:pt idx="2">
                  <c:v>0.3</c:v>
                </c:pt>
              </c:numCache>
            </c:numRef>
          </c:val>
        </c:ser>
        <c:ser>
          <c:idx val="2"/>
          <c:order val="1"/>
          <c:tx>
            <c:strRef>
              <c:f>'Por Curso'!$N$45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Curso'!$P$45,'Por Curso'!$R$45,'Por Curso'!$T$45)</c:f>
              <c:numCache>
                <c:formatCode>0.00%</c:formatCode>
                <c:ptCount val="3"/>
                <c:pt idx="0">
                  <c:v>0.5</c:v>
                </c:pt>
                <c:pt idx="1">
                  <c:v>0.16700000000000001</c:v>
                </c:pt>
                <c:pt idx="2">
                  <c:v>0.4</c:v>
                </c:pt>
              </c:numCache>
            </c:numRef>
          </c:val>
        </c:ser>
        <c:ser>
          <c:idx val="0"/>
          <c:order val="2"/>
          <c:tx>
            <c:strRef>
              <c:f>'Por Curso'!$N$46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Curso'!$P$46,'Por Curso'!$R$46,'Por Curso'!$T$46)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126784"/>
        <c:axId val="177128576"/>
        <c:axId val="0"/>
      </c:bar3DChart>
      <c:catAx>
        <c:axId val="177126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128576"/>
        <c:crosses val="autoZero"/>
        <c:auto val="1"/>
        <c:lblAlgn val="ctr"/>
        <c:lblOffset val="100"/>
        <c:noMultiLvlLbl val="0"/>
      </c:catAx>
      <c:valAx>
        <c:axId val="1771285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126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Curso'!$N$47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Curso'!$P$47,'Por Curso'!$R$47,'Por Curso'!$T$47)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244416"/>
        <c:axId val="177254400"/>
        <c:axId val="0"/>
      </c:bar3DChart>
      <c:catAx>
        <c:axId val="177244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254400"/>
        <c:crosses val="autoZero"/>
        <c:auto val="1"/>
        <c:lblAlgn val="ctr"/>
        <c:lblOffset val="100"/>
        <c:noMultiLvlLbl val="0"/>
      </c:catAx>
      <c:valAx>
        <c:axId val="1772544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2444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sexo'!$P$24,'Por sexo'!$R$24)</c:f>
              <c:numCache>
                <c:formatCode>0.00%</c:formatCode>
                <c:ptCount val="2"/>
                <c:pt idx="0">
                  <c:v>0</c:v>
                </c:pt>
                <c:pt idx="1">
                  <c:v>0.214</c:v>
                </c:pt>
              </c:numCache>
            </c:numRef>
          </c:val>
        </c:ser>
        <c:ser>
          <c:idx val="1"/>
          <c:order val="1"/>
          <c:tx>
            <c:strRef>
              <c:f>'Por sexo'!$N$25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sexo'!$P$25,'Por sexo'!$R$25)</c:f>
              <c:numCache>
                <c:formatCode>0.00%</c:formatCode>
                <c:ptCount val="2"/>
                <c:pt idx="0">
                  <c:v>0.875</c:v>
                </c:pt>
                <c:pt idx="1">
                  <c:v>0.78600000000000003</c:v>
                </c:pt>
              </c:numCache>
            </c:numRef>
          </c:val>
        </c:ser>
        <c:ser>
          <c:idx val="2"/>
          <c:order val="2"/>
          <c:tx>
            <c:strRef>
              <c:f>'Por sexo'!$N$26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sexo'!$P$26,'Por sexo'!$R$26)</c:f>
              <c:numCache>
                <c:formatCode>0.00%</c:formatCode>
                <c:ptCount val="2"/>
                <c:pt idx="0">
                  <c:v>0.125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2036992"/>
        <c:axId val="142038528"/>
        <c:axId val="0"/>
      </c:bar3DChart>
      <c:catAx>
        <c:axId val="142036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2038528"/>
        <c:crosses val="autoZero"/>
        <c:auto val="1"/>
        <c:lblAlgn val="ctr"/>
        <c:lblOffset val="100"/>
        <c:noMultiLvlLbl val="0"/>
      </c:catAx>
      <c:valAx>
        <c:axId val="1420385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20369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Curso'!$N$48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Curso'!$P$48,'Por Curso'!$R$48,'Por Curso'!$T$48)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0.75</c:v>
                </c:pt>
                <c:pt idx="2">
                  <c:v>0.66700000000000004</c:v>
                </c:pt>
              </c:numCache>
            </c:numRef>
          </c:val>
        </c:ser>
        <c:ser>
          <c:idx val="1"/>
          <c:order val="1"/>
          <c:tx>
            <c:strRef>
              <c:f>'Por Curso'!$N$49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Curso'!$P$49,'Por Curso'!$R$49,'Por Curso'!$T$49)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</c:v>
                </c:pt>
                <c:pt idx="2">
                  <c:v>0.111</c:v>
                </c:pt>
              </c:numCache>
            </c:numRef>
          </c:val>
        </c:ser>
        <c:ser>
          <c:idx val="2"/>
          <c:order val="2"/>
          <c:tx>
            <c:strRef>
              <c:f>'Por Curso'!$N$50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Curso'!$P$50,'Por Curso'!$R$50,'Por Curso'!$T$50)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0.111</c:v>
                </c:pt>
              </c:numCache>
            </c:numRef>
          </c:val>
        </c:ser>
        <c:ser>
          <c:idx val="3"/>
          <c:order val="3"/>
          <c:tx>
            <c:strRef>
              <c:f>'Por Curso'!$N$51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('Por Curso'!$P$51,'Por Curso'!$R$51,'Por Curso'!$T$51)</c:f>
              <c:numCache>
                <c:formatCode>0.00%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0.111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292032"/>
        <c:axId val="177293568"/>
        <c:axId val="0"/>
      </c:bar3DChart>
      <c:catAx>
        <c:axId val="177292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293568"/>
        <c:crosses val="autoZero"/>
        <c:auto val="1"/>
        <c:lblAlgn val="ctr"/>
        <c:lblOffset val="100"/>
        <c:noMultiLvlLbl val="0"/>
      </c:catAx>
      <c:valAx>
        <c:axId val="1772935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292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Curso'!$N$52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Curso'!$P$52,'Por Curso'!$R$52,'Por Curso'!$T$52)</c:f>
              <c:numCache>
                <c:formatCode>0.00%</c:formatCode>
                <c:ptCount val="3"/>
                <c:pt idx="0">
                  <c:v>0.25</c:v>
                </c:pt>
                <c:pt idx="1">
                  <c:v>0.14299999999999999</c:v>
                </c:pt>
                <c:pt idx="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Curso'!$N$53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Curso'!$P$53,'Por Curso'!$R$53,'Por Curso'!$T$53)</c:f>
              <c:numCache>
                <c:formatCode>0.00%</c:formatCode>
                <c:ptCount val="3"/>
                <c:pt idx="0">
                  <c:v>0.75</c:v>
                </c:pt>
                <c:pt idx="1">
                  <c:v>0.71399999999999997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Curso'!$N$54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Curso'!$P$54,'Por Curso'!$R$54,'Por Curso'!$T$54)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411968"/>
        <c:axId val="177413504"/>
        <c:axId val="0"/>
      </c:bar3DChart>
      <c:catAx>
        <c:axId val="177411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413504"/>
        <c:crosses val="autoZero"/>
        <c:auto val="1"/>
        <c:lblAlgn val="ctr"/>
        <c:lblOffset val="100"/>
        <c:noMultiLvlLbl val="0"/>
      </c:catAx>
      <c:valAx>
        <c:axId val="1774135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4119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Curso'!$N$55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Curso'!$P$55,'Por Curso'!$R$55,'Por Curso'!$T$55)</c:f>
              <c:numCache>
                <c:formatCode>0.00%</c:formatCode>
                <c:ptCount val="3"/>
                <c:pt idx="0">
                  <c:v>0.5</c:v>
                </c:pt>
                <c:pt idx="1">
                  <c:v>0.66700000000000004</c:v>
                </c:pt>
                <c:pt idx="2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'Por Curso'!$N$56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Curso'!$P$56,'Por Curso'!$R$56,'Por Curso'!$T$56)</c:f>
              <c:numCache>
                <c:formatCode>0.00%</c:formatCode>
                <c:ptCount val="3"/>
                <c:pt idx="0">
                  <c:v>0.5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'Por Curso'!$N$57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Curso'!$P$57,'Por Curso'!$R$57,'Por Curso'!$T$57)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0.5</c:v>
                </c:pt>
              </c:numCache>
            </c:numRef>
          </c:val>
        </c:ser>
        <c:ser>
          <c:idx val="3"/>
          <c:order val="3"/>
          <c:tx>
            <c:strRef>
              <c:f>'Por Curso'!$N$58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cat>
            <c:strRef>
              <c:f>('Por Curso'!$I$1,'Por Curso'!$J$1,'Por Curso'!$K$1)</c:f>
              <c:strCache>
                <c:ptCount val="3"/>
                <c:pt idx="0">
                  <c:v>3º E.S.O.</c:v>
                </c:pt>
                <c:pt idx="1">
                  <c:v>4º E.S.O.</c:v>
                </c:pt>
                <c:pt idx="2">
                  <c:v>1º Bachillerato</c:v>
                </c:pt>
              </c:strCache>
            </c:strRef>
          </c:cat>
          <c:val>
            <c:numRef>
              <c:f>('Por Curso'!$P$58,'Por Curso'!$R$58,'Por Curso'!$T$58)</c:f>
              <c:numCache>
                <c:formatCode>0.00%</c:formatCode>
                <c:ptCount val="3"/>
                <c:pt idx="0">
                  <c:v>0</c:v>
                </c:pt>
                <c:pt idx="1">
                  <c:v>0.33300000000000002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508736"/>
        <c:axId val="177510272"/>
        <c:axId val="0"/>
      </c:bar3DChart>
      <c:catAx>
        <c:axId val="177508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510272"/>
        <c:crosses val="autoZero"/>
        <c:auto val="1"/>
        <c:lblAlgn val="ctr"/>
        <c:lblOffset val="100"/>
        <c:noMultiLvlLbl val="0"/>
      </c:catAx>
      <c:valAx>
        <c:axId val="1775102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5087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zona'!$P$3,'Por zona'!$R$3)</c:f>
              <c:numCache>
                <c:formatCode>0.00%</c:formatCode>
                <c:ptCount val="2"/>
                <c:pt idx="0">
                  <c:v>1</c:v>
                </c:pt>
                <c:pt idx="1">
                  <c:v>0.438</c:v>
                </c:pt>
              </c:numCache>
            </c:numRef>
          </c:val>
        </c:ser>
        <c:ser>
          <c:idx val="1"/>
          <c:order val="1"/>
          <c:tx>
            <c:strRef>
              <c:f>'Por zona'!$N$4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zona'!$P$4,'Por zona'!$R$4)</c:f>
              <c:numCache>
                <c:formatCode>0.00%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zona'!$N$5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zona'!$P$5,'Por zona'!$R$5)</c:f>
              <c:numCache>
                <c:formatCode>0.00%</c:formatCode>
                <c:ptCount val="2"/>
                <c:pt idx="0">
                  <c:v>0</c:v>
                </c:pt>
                <c:pt idx="1">
                  <c:v>6.3E-2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363392"/>
        <c:axId val="176364928"/>
        <c:axId val="0"/>
      </c:bar3DChart>
      <c:catAx>
        <c:axId val="176363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364928"/>
        <c:crosses val="autoZero"/>
        <c:auto val="1"/>
        <c:lblAlgn val="ctr"/>
        <c:lblOffset val="100"/>
        <c:noMultiLvlLbl val="0"/>
      </c:catAx>
      <c:valAx>
        <c:axId val="1763649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3633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zona'!$P$6,'Por zona'!$R$6)</c:f>
              <c:numCache>
                <c:formatCode>0.00%</c:formatCode>
                <c:ptCount val="2"/>
                <c:pt idx="0">
                  <c:v>0.4</c:v>
                </c:pt>
                <c:pt idx="1">
                  <c:v>0.438</c:v>
                </c:pt>
              </c:numCache>
            </c:numRef>
          </c:val>
        </c:ser>
        <c:ser>
          <c:idx val="1"/>
          <c:order val="1"/>
          <c:tx>
            <c:strRef>
              <c:f>'Por zona'!$N$7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zona'!$P$7,'Por zona'!$R$7)</c:f>
              <c:numCache>
                <c:formatCode>0.00%</c:formatCode>
                <c:ptCount val="2"/>
                <c:pt idx="0">
                  <c:v>0.2</c:v>
                </c:pt>
                <c:pt idx="1">
                  <c:v>0.313</c:v>
                </c:pt>
              </c:numCache>
            </c:numRef>
          </c:val>
        </c:ser>
        <c:ser>
          <c:idx val="2"/>
          <c:order val="2"/>
          <c:tx>
            <c:strRef>
              <c:f>'Por zona'!$N$8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zona'!$P$8,'Por zona'!$R$8)</c:f>
              <c:numCache>
                <c:formatCode>0.00%</c:formatCode>
                <c:ptCount val="2"/>
                <c:pt idx="0">
                  <c:v>0.4</c:v>
                </c:pt>
                <c:pt idx="1">
                  <c:v>0.188</c:v>
                </c:pt>
              </c:numCache>
            </c:numRef>
          </c:val>
        </c:ser>
        <c:ser>
          <c:idx val="3"/>
          <c:order val="3"/>
          <c:tx>
            <c:strRef>
              <c:f>'Por zona'!$N$9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('Por zona'!$P$9,'Por zona'!$R$9)</c:f>
              <c:numCache>
                <c:formatCode>0.00%</c:formatCode>
                <c:ptCount val="2"/>
                <c:pt idx="0">
                  <c:v>0</c:v>
                </c:pt>
                <c:pt idx="1">
                  <c:v>6.3E-2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411008"/>
        <c:axId val="176412544"/>
        <c:axId val="0"/>
      </c:bar3DChart>
      <c:catAx>
        <c:axId val="176411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412544"/>
        <c:crosses val="autoZero"/>
        <c:auto val="1"/>
        <c:lblAlgn val="ctr"/>
        <c:lblOffset val="100"/>
        <c:noMultiLvlLbl val="0"/>
      </c:catAx>
      <c:valAx>
        <c:axId val="1764125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411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zona'!$P$10,'Por zona'!$R$10)</c:f>
              <c:numCache>
                <c:formatCode>0.00%</c:formatCode>
                <c:ptCount val="2"/>
                <c:pt idx="0">
                  <c:v>0.6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zona'!$N$11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zona'!$P$11,'Por zona'!$R$11)</c:f>
              <c:numCache>
                <c:formatCode>0.00%</c:formatCode>
                <c:ptCount val="2"/>
                <c:pt idx="0">
                  <c:v>0.4</c:v>
                </c:pt>
                <c:pt idx="1">
                  <c:v>0.35699999999999998</c:v>
                </c:pt>
              </c:numCache>
            </c:numRef>
          </c:val>
        </c:ser>
        <c:ser>
          <c:idx val="2"/>
          <c:order val="2"/>
          <c:tx>
            <c:strRef>
              <c:f>'Por zona'!$N$12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zona'!$P$12,'Por zona'!$R$12)</c:f>
              <c:numCache>
                <c:formatCode>0.00%</c:formatCode>
                <c:ptCount val="2"/>
                <c:pt idx="0">
                  <c:v>0</c:v>
                </c:pt>
                <c:pt idx="1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502272"/>
        <c:axId val="176503808"/>
        <c:axId val="0"/>
      </c:bar3DChart>
      <c:catAx>
        <c:axId val="176502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503808"/>
        <c:crosses val="autoZero"/>
        <c:auto val="1"/>
        <c:lblAlgn val="ctr"/>
        <c:lblOffset val="100"/>
        <c:noMultiLvlLbl val="0"/>
      </c:catAx>
      <c:valAx>
        <c:axId val="1765038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5022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zona'!$P$13,'Por zona'!$R$13)</c:f>
              <c:numCache>
                <c:formatCode>0.00%</c:formatCode>
                <c:ptCount val="2"/>
                <c:pt idx="0">
                  <c:v>0</c:v>
                </c:pt>
                <c:pt idx="1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'Por zona'!$N$14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zona'!$P$14,'Por zona'!$R$14)</c:f>
              <c:numCache>
                <c:formatCode>0.00%</c:formatCode>
                <c:ptCount val="2"/>
                <c:pt idx="0">
                  <c:v>0.16700000000000001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zona'!$N$15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zona'!$P$15,'Por zona'!$R$15)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0.313</c:v>
                </c:pt>
              </c:numCache>
            </c:numRef>
          </c:val>
        </c:ser>
        <c:ser>
          <c:idx val="3"/>
          <c:order val="3"/>
          <c:tx>
            <c:strRef>
              <c:f>'Por zona'!$N$16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zona'!$P$16,'Por zona'!$R$16)</c:f>
              <c:numCache>
                <c:formatCode>0.00%</c:formatCode>
                <c:ptCount val="2"/>
                <c:pt idx="0">
                  <c:v>0.5</c:v>
                </c:pt>
                <c:pt idx="1">
                  <c:v>0.625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562176"/>
        <c:axId val="176563712"/>
        <c:axId val="0"/>
      </c:bar3DChart>
      <c:catAx>
        <c:axId val="176562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563712"/>
        <c:crosses val="autoZero"/>
        <c:auto val="1"/>
        <c:lblAlgn val="ctr"/>
        <c:lblOffset val="100"/>
        <c:noMultiLvlLbl val="0"/>
      </c:catAx>
      <c:valAx>
        <c:axId val="1765637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5621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zona'!$P$17,'Por zona'!$R$17)</c:f>
              <c:numCache>
                <c:formatCode>0.00%</c:formatCode>
                <c:ptCount val="2"/>
                <c:pt idx="0">
                  <c:v>0.2</c:v>
                </c:pt>
                <c:pt idx="1">
                  <c:v>0.56299999999999994</c:v>
                </c:pt>
              </c:numCache>
            </c:numRef>
          </c:val>
        </c:ser>
        <c:ser>
          <c:idx val="1"/>
          <c:order val="1"/>
          <c:tx>
            <c:strRef>
              <c:f>'Por zona'!$N$18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zona'!$P$18,'Por zona'!$R$18)</c:f>
              <c:numCache>
                <c:formatCode>0.00%</c:formatCode>
                <c:ptCount val="2"/>
                <c:pt idx="0">
                  <c:v>0</c:v>
                </c:pt>
                <c:pt idx="1">
                  <c:v>6.3E-2</c:v>
                </c:pt>
              </c:numCache>
            </c:numRef>
          </c:val>
        </c:ser>
        <c:ser>
          <c:idx val="2"/>
          <c:order val="2"/>
          <c:tx>
            <c:strRef>
              <c:f>'Por zona'!$N$19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zona'!$P$19,'Por zona'!$R$19)</c:f>
              <c:numCache>
                <c:formatCode>0.00%</c:formatCode>
                <c:ptCount val="2"/>
                <c:pt idx="0">
                  <c:v>0.4</c:v>
                </c:pt>
                <c:pt idx="1">
                  <c:v>0.375</c:v>
                </c:pt>
              </c:numCache>
            </c:numRef>
          </c:val>
        </c:ser>
        <c:ser>
          <c:idx val="3"/>
          <c:order val="3"/>
          <c:tx>
            <c:strRef>
              <c:f>'Por zona'!$N$20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('Por zona'!$P$20,'Por zona'!$R$20)</c:f>
              <c:numCache>
                <c:formatCode>0.00%</c:formatCode>
                <c:ptCount val="2"/>
                <c:pt idx="0">
                  <c:v>0.4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601344"/>
        <c:axId val="187367424"/>
        <c:axId val="0"/>
      </c:bar3DChart>
      <c:catAx>
        <c:axId val="176601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367424"/>
        <c:crosses val="autoZero"/>
        <c:auto val="1"/>
        <c:lblAlgn val="ctr"/>
        <c:lblOffset val="100"/>
        <c:noMultiLvlLbl val="0"/>
      </c:catAx>
      <c:valAx>
        <c:axId val="1873674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601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zona'!$P$21,'Por zona'!$R$21)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0.438</c:v>
                </c:pt>
              </c:numCache>
            </c:numRef>
          </c:val>
        </c:ser>
        <c:ser>
          <c:idx val="1"/>
          <c:order val="1"/>
          <c:tx>
            <c:strRef>
              <c:f>'Por zona'!$N$22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zona'!$P$22,'Por zona'!$R$22)</c:f>
              <c:numCache>
                <c:formatCode>0.00%</c:formatCode>
                <c:ptCount val="2"/>
                <c:pt idx="0">
                  <c:v>0.16700000000000001</c:v>
                </c:pt>
                <c:pt idx="1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'Por zona'!$N$23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zona'!$P$23,'Por zona'!$R$23)</c:f>
              <c:numCache>
                <c:formatCode>0.00%</c:formatCode>
                <c:ptCount val="2"/>
                <c:pt idx="0">
                  <c:v>0.5</c:v>
                </c:pt>
                <c:pt idx="1">
                  <c:v>0.438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396096"/>
        <c:axId val="187397632"/>
        <c:axId val="0"/>
      </c:bar3DChart>
      <c:catAx>
        <c:axId val="187396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397632"/>
        <c:crosses val="autoZero"/>
        <c:auto val="1"/>
        <c:lblAlgn val="ctr"/>
        <c:lblOffset val="100"/>
        <c:noMultiLvlLbl val="0"/>
      </c:catAx>
      <c:valAx>
        <c:axId val="1873976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396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zona'!$P$24,'Por zona'!$R$24)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'Por zona'!$N$25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zona'!$P$25,'Por zona'!$R$25)</c:f>
              <c:numCache>
                <c:formatCode>0.00%</c:formatCode>
                <c:ptCount val="2"/>
                <c:pt idx="0">
                  <c:v>0.66700000000000004</c:v>
                </c:pt>
                <c:pt idx="1">
                  <c:v>0.875</c:v>
                </c:pt>
              </c:numCache>
            </c:numRef>
          </c:val>
        </c:ser>
        <c:ser>
          <c:idx val="2"/>
          <c:order val="2"/>
          <c:tx>
            <c:strRef>
              <c:f>'Por zona'!$N$26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zona'!$P$26,'Por zona'!$R$26)</c:f>
              <c:numCache>
                <c:formatCode>0.00%</c:formatCode>
                <c:ptCount val="2"/>
                <c:pt idx="0">
                  <c:v>0</c:v>
                </c:pt>
                <c:pt idx="1">
                  <c:v>6.3E-2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782272"/>
        <c:axId val="187783808"/>
        <c:axId val="0"/>
      </c:bar3DChart>
      <c:catAx>
        <c:axId val="187782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783808"/>
        <c:crosses val="autoZero"/>
        <c:auto val="1"/>
        <c:lblAlgn val="ctr"/>
        <c:lblOffset val="100"/>
        <c:noMultiLvlLbl val="0"/>
      </c:catAx>
      <c:valAx>
        <c:axId val="1877838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7822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sexo'!$P$27,'Por sexo'!$R$27)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0.64300000000000002</c:v>
                </c:pt>
              </c:numCache>
            </c:numRef>
          </c:val>
        </c:ser>
        <c:ser>
          <c:idx val="1"/>
          <c:order val="1"/>
          <c:tx>
            <c:strRef>
              <c:f>'Por sexo'!$N$28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sexo'!$P$28,'Por sexo'!$R$28)</c:f>
              <c:numCache>
                <c:formatCode>0.00%</c:formatCode>
                <c:ptCount val="2"/>
                <c:pt idx="0">
                  <c:v>0.57099999999999995</c:v>
                </c:pt>
                <c:pt idx="1">
                  <c:v>0.35699999999999998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2069760"/>
        <c:axId val="142071296"/>
        <c:axId val="0"/>
      </c:bar3DChart>
      <c:catAx>
        <c:axId val="142069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2071296"/>
        <c:crosses val="autoZero"/>
        <c:auto val="1"/>
        <c:lblAlgn val="ctr"/>
        <c:lblOffset val="100"/>
        <c:noMultiLvlLbl val="0"/>
      </c:catAx>
      <c:valAx>
        <c:axId val="1420712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20697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zona'!$P$27,'Por zona'!$R$27)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0.66700000000000004</c:v>
                </c:pt>
              </c:numCache>
            </c:numRef>
          </c:val>
        </c:ser>
        <c:ser>
          <c:idx val="1"/>
          <c:order val="1"/>
          <c:tx>
            <c:strRef>
              <c:f>'Por zona'!$N$28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zona'!$P$28,'Por zona'!$R$28)</c:f>
              <c:numCache>
                <c:formatCode>0.00%</c:formatCode>
                <c:ptCount val="2"/>
                <c:pt idx="0">
                  <c:v>0.66700000000000004</c:v>
                </c:pt>
                <c:pt idx="1">
                  <c:v>0.33300000000000002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819136"/>
        <c:axId val="187820672"/>
        <c:axId val="0"/>
      </c:bar3DChart>
      <c:catAx>
        <c:axId val="187819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820672"/>
        <c:crosses val="autoZero"/>
        <c:auto val="1"/>
        <c:lblAlgn val="ctr"/>
        <c:lblOffset val="100"/>
        <c:noMultiLvlLbl val="0"/>
      </c:catAx>
      <c:valAx>
        <c:axId val="1878206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8191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zona'!$P$29,'Por zona'!$R$29)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zona'!$N$30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zona'!$P$30,'Por zona'!$R$30)</c:f>
              <c:numCache>
                <c:formatCode>0.00%</c:formatCode>
                <c:ptCount val="2"/>
                <c:pt idx="0">
                  <c:v>0.5</c:v>
                </c:pt>
                <c:pt idx="1">
                  <c:v>0.33300000000000002</c:v>
                </c:pt>
              </c:numCache>
            </c:numRef>
          </c:val>
        </c:ser>
        <c:ser>
          <c:idx val="2"/>
          <c:order val="2"/>
          <c:tx>
            <c:strRef>
              <c:f>'Por zona'!$N$31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zona'!$P$31,'Por zona'!$R$31)</c:f>
              <c:numCache>
                <c:formatCode>0.00%</c:formatCode>
                <c:ptCount val="2"/>
                <c:pt idx="0">
                  <c:v>0.16700000000000001</c:v>
                </c:pt>
                <c:pt idx="1">
                  <c:v>0.26700000000000002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488128"/>
        <c:axId val="187489664"/>
        <c:axId val="0"/>
      </c:bar3DChart>
      <c:catAx>
        <c:axId val="187488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489664"/>
        <c:crosses val="autoZero"/>
        <c:auto val="1"/>
        <c:lblAlgn val="ctr"/>
        <c:lblOffset val="100"/>
        <c:noMultiLvlLbl val="0"/>
      </c:catAx>
      <c:valAx>
        <c:axId val="1874896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488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zona'!$N$32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zona'!$P$32,'Por zona'!$R$32)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0.28599999999999998</c:v>
                </c:pt>
              </c:numCache>
            </c:numRef>
          </c:val>
        </c:ser>
        <c:ser>
          <c:idx val="1"/>
          <c:order val="1"/>
          <c:tx>
            <c:strRef>
              <c:f>'Por zona'!$N$33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zona'!$P$33,'Por zona'!$R$33)</c:f>
              <c:numCache>
                <c:formatCode>0.00%</c:formatCode>
                <c:ptCount val="2"/>
                <c:pt idx="0">
                  <c:v>0.66700000000000004</c:v>
                </c:pt>
                <c:pt idx="1">
                  <c:v>0.71399999999999997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524992"/>
        <c:axId val="187526528"/>
        <c:axId val="0"/>
      </c:bar3DChart>
      <c:catAx>
        <c:axId val="187524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526528"/>
        <c:crosses val="autoZero"/>
        <c:auto val="1"/>
        <c:lblAlgn val="ctr"/>
        <c:lblOffset val="100"/>
        <c:noMultiLvlLbl val="0"/>
      </c:catAx>
      <c:valAx>
        <c:axId val="1875265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249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zona'!$N$34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zona'!$P$34,'Por zona'!$R$34)</c:f>
              <c:numCache>
                <c:formatCode>0.00%</c:formatCode>
                <c:ptCount val="2"/>
                <c:pt idx="0">
                  <c:v>0.4</c:v>
                </c:pt>
                <c:pt idx="1">
                  <c:v>0.61499999999999999</c:v>
                </c:pt>
              </c:numCache>
            </c:numRef>
          </c:val>
        </c:ser>
        <c:ser>
          <c:idx val="1"/>
          <c:order val="1"/>
          <c:tx>
            <c:strRef>
              <c:f>'Por zona'!$N$35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zona'!$P$35,'Por zona'!$R$35)</c:f>
              <c:numCache>
                <c:formatCode>0.00%</c:formatCode>
                <c:ptCount val="2"/>
                <c:pt idx="0">
                  <c:v>0.2</c:v>
                </c:pt>
                <c:pt idx="1">
                  <c:v>0.23100000000000001</c:v>
                </c:pt>
              </c:numCache>
            </c:numRef>
          </c:val>
        </c:ser>
        <c:ser>
          <c:idx val="2"/>
          <c:order val="2"/>
          <c:tx>
            <c:strRef>
              <c:f>'Por zona'!$N$36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zona'!$P$36,'Por zona'!$R$36)</c:f>
              <c:numCache>
                <c:formatCode>0.00%</c:formatCode>
                <c:ptCount val="2"/>
                <c:pt idx="0">
                  <c:v>0.4</c:v>
                </c:pt>
                <c:pt idx="1">
                  <c:v>0.154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563008"/>
        <c:axId val="187646720"/>
        <c:axId val="0"/>
      </c:bar3DChart>
      <c:catAx>
        <c:axId val="187563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646720"/>
        <c:crosses val="autoZero"/>
        <c:auto val="1"/>
        <c:lblAlgn val="ctr"/>
        <c:lblOffset val="100"/>
        <c:noMultiLvlLbl val="0"/>
      </c:catAx>
      <c:valAx>
        <c:axId val="1876467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3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zona'!$N$37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zona'!$P$37,'Por zona'!$R$37)</c:f>
              <c:numCache>
                <c:formatCode>0.00%</c:formatCode>
                <c:ptCount val="2"/>
                <c:pt idx="0">
                  <c:v>0.5</c:v>
                </c:pt>
                <c:pt idx="1">
                  <c:v>0.26700000000000002</c:v>
                </c:pt>
              </c:numCache>
            </c:numRef>
          </c:val>
        </c:ser>
        <c:ser>
          <c:idx val="1"/>
          <c:order val="1"/>
          <c:tx>
            <c:strRef>
              <c:f>'Por zona'!$N$38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zona'!$P$38,'Por zona'!$R$38)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0.53300000000000003</c:v>
                </c:pt>
              </c:numCache>
            </c:numRef>
          </c:val>
        </c:ser>
        <c:ser>
          <c:idx val="2"/>
          <c:order val="2"/>
          <c:tx>
            <c:strRef>
              <c:f>'Por zona'!$N$39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zona'!$P$39,'Por zona'!$R$39)</c:f>
              <c:numCache>
                <c:formatCode>0.00%</c:formatCode>
                <c:ptCount val="2"/>
                <c:pt idx="0">
                  <c:v>0</c:v>
                </c:pt>
                <c:pt idx="1">
                  <c:v>6.7000000000000004E-2</c:v>
                </c:pt>
              </c:numCache>
            </c:numRef>
          </c:val>
        </c:ser>
        <c:ser>
          <c:idx val="3"/>
          <c:order val="3"/>
          <c:tx>
            <c:strRef>
              <c:f>'Por zona'!$N$40</c:f>
              <c:strCache>
                <c:ptCount val="1"/>
                <c:pt idx="0">
                  <c:v>Está preparado</c:v>
                </c:pt>
              </c:strCache>
            </c:strRef>
          </c:tx>
          <c:invertIfNegative val="0"/>
          <c:val>
            <c:numRef>
              <c:f>('Por zona'!$P$40,'Por zona'!$R$40)</c:f>
              <c:numCache>
                <c:formatCode>0.00%</c:formatCode>
                <c:ptCount val="2"/>
                <c:pt idx="0">
                  <c:v>0.16700000000000001</c:v>
                </c:pt>
                <c:pt idx="1">
                  <c:v>0.13300000000000001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692544"/>
        <c:axId val="187694080"/>
        <c:axId val="0"/>
      </c:bar3DChart>
      <c:catAx>
        <c:axId val="18769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694080"/>
        <c:crosses val="autoZero"/>
        <c:auto val="1"/>
        <c:lblAlgn val="ctr"/>
        <c:lblOffset val="100"/>
        <c:noMultiLvlLbl val="0"/>
      </c:catAx>
      <c:valAx>
        <c:axId val="18769408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6925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zona'!$N$41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zona'!$P$41,'Por zona'!$R$41)</c:f>
              <c:numCache>
                <c:formatCode>0.00%</c:formatCode>
                <c:ptCount val="2"/>
                <c:pt idx="0">
                  <c:v>1</c:v>
                </c:pt>
                <c:pt idx="1">
                  <c:v>0.76900000000000002</c:v>
                </c:pt>
              </c:numCache>
            </c:numRef>
          </c:val>
        </c:ser>
        <c:ser>
          <c:idx val="1"/>
          <c:order val="1"/>
          <c:tx>
            <c:strRef>
              <c:f>'Por zona'!$N$42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zona'!$P$42,'Por zona'!$R$42)</c:f>
              <c:numCache>
                <c:formatCode>0.00%</c:formatCode>
                <c:ptCount val="2"/>
                <c:pt idx="0">
                  <c:v>0</c:v>
                </c:pt>
                <c:pt idx="1">
                  <c:v>0.154</c:v>
                </c:pt>
              </c:numCache>
            </c:numRef>
          </c:val>
        </c:ser>
        <c:ser>
          <c:idx val="2"/>
          <c:order val="2"/>
          <c:tx>
            <c:strRef>
              <c:f>'Por zona'!$N$43</c:f>
              <c:strCache>
                <c:ptCount val="1"/>
                <c:pt idx="0">
                  <c:v>Escasa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zona'!$P$43,'Por zona'!$R$43)</c:f>
              <c:numCache>
                <c:formatCode>0.00%</c:formatCode>
                <c:ptCount val="2"/>
                <c:pt idx="0">
                  <c:v>0</c:v>
                </c:pt>
                <c:pt idx="1">
                  <c:v>7.6999999999999999E-2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873920"/>
        <c:axId val="187957632"/>
        <c:axId val="0"/>
      </c:bar3DChart>
      <c:catAx>
        <c:axId val="187873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957632"/>
        <c:crosses val="autoZero"/>
        <c:auto val="1"/>
        <c:lblAlgn val="ctr"/>
        <c:lblOffset val="100"/>
        <c:noMultiLvlLbl val="0"/>
      </c:catAx>
      <c:valAx>
        <c:axId val="1879576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8739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zona'!$N$44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zona'!$P$44,'Por zona'!$R$44)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zona'!$N$45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zona'!$P$45,'Por zona'!$R$45)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0.35699999999999998</c:v>
                </c:pt>
              </c:numCache>
            </c:numRef>
          </c:val>
        </c:ser>
        <c:ser>
          <c:idx val="2"/>
          <c:order val="2"/>
          <c:tx>
            <c:strRef>
              <c:f>'Por zona'!$N$46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zona'!$P$46,'Por zona'!$R$46)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994112"/>
        <c:axId val="187995648"/>
        <c:axId val="0"/>
      </c:bar3DChart>
      <c:catAx>
        <c:axId val="187994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995648"/>
        <c:crosses val="autoZero"/>
        <c:auto val="1"/>
        <c:lblAlgn val="ctr"/>
        <c:lblOffset val="100"/>
        <c:noMultiLvlLbl val="0"/>
      </c:catAx>
      <c:valAx>
        <c:axId val="1879956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9941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zona'!$P$47,'Por zona'!$R$47)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013184"/>
        <c:axId val="188092800"/>
        <c:axId val="0"/>
      </c:bar3DChart>
      <c:catAx>
        <c:axId val="188013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092800"/>
        <c:crosses val="autoZero"/>
        <c:auto val="1"/>
        <c:lblAlgn val="ctr"/>
        <c:lblOffset val="100"/>
        <c:noMultiLvlLbl val="0"/>
      </c:catAx>
      <c:valAx>
        <c:axId val="1880928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0131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zona'!$N$48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zona'!$P$48,'Por zona'!$R$48)</c:f>
              <c:numCache>
                <c:formatCode>0.00%</c:formatCode>
                <c:ptCount val="2"/>
                <c:pt idx="0">
                  <c:v>0.6</c:v>
                </c:pt>
                <c:pt idx="1">
                  <c:v>0.63600000000000001</c:v>
                </c:pt>
              </c:numCache>
            </c:numRef>
          </c:val>
        </c:ser>
        <c:ser>
          <c:idx val="1"/>
          <c:order val="1"/>
          <c:tx>
            <c:strRef>
              <c:f>'Por zona'!$N$49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zona'!$P$49,'Por zona'!$R$49)</c:f>
              <c:numCache>
                <c:formatCode>0.00%</c:formatCode>
                <c:ptCount val="2"/>
                <c:pt idx="0">
                  <c:v>0</c:v>
                </c:pt>
                <c:pt idx="1">
                  <c:v>0.27300000000000002</c:v>
                </c:pt>
              </c:numCache>
            </c:numRef>
          </c:val>
        </c:ser>
        <c:ser>
          <c:idx val="2"/>
          <c:order val="2"/>
          <c:tx>
            <c:strRef>
              <c:f>'Por zona'!$N$50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zona'!$P$50,'Por zona'!$R$50)</c:f>
              <c:numCache>
                <c:formatCode>0.00%</c:formatCode>
                <c:ptCount val="2"/>
                <c:pt idx="0">
                  <c:v>0.2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zona'!$N$51</c:f>
              <c:strCache>
                <c:ptCount val="1"/>
                <c:pt idx="0">
                  <c:v>No solución</c:v>
                </c:pt>
              </c:strCache>
            </c:strRef>
          </c:tx>
          <c:invertIfNegative val="0"/>
          <c:val>
            <c:numRef>
              <c:f>('Por zona'!$P$51,'Por zona'!$R$51)</c:f>
              <c:numCache>
                <c:formatCode>0.00%</c:formatCode>
                <c:ptCount val="2"/>
                <c:pt idx="0">
                  <c:v>0.2</c:v>
                </c:pt>
                <c:pt idx="1">
                  <c:v>9.0999999999999998E-2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138624"/>
        <c:axId val="188140160"/>
        <c:axId val="0"/>
      </c:bar3DChart>
      <c:catAx>
        <c:axId val="188138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140160"/>
        <c:crosses val="autoZero"/>
        <c:auto val="1"/>
        <c:lblAlgn val="ctr"/>
        <c:lblOffset val="100"/>
        <c:noMultiLvlLbl val="0"/>
      </c:catAx>
      <c:valAx>
        <c:axId val="1881401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1386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zona'!$N$52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zona'!$P$52,'Por zona'!$R$52)</c:f>
              <c:numCache>
                <c:formatCode>0.00%</c:formatCode>
                <c:ptCount val="2"/>
                <c:pt idx="0">
                  <c:v>0</c:v>
                </c:pt>
                <c:pt idx="1">
                  <c:v>0.26700000000000002</c:v>
                </c:pt>
              </c:numCache>
            </c:numRef>
          </c:val>
        </c:ser>
        <c:ser>
          <c:idx val="1"/>
          <c:order val="1"/>
          <c:tx>
            <c:strRef>
              <c:f>'Por zona'!$N$53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zona'!$P$53,'Por zona'!$R$53)</c:f>
              <c:numCache>
                <c:formatCode>0.00%</c:formatCode>
                <c:ptCount val="2"/>
                <c:pt idx="0">
                  <c:v>0.66700000000000004</c:v>
                </c:pt>
                <c:pt idx="1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zona'!$N$54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zona'!$P$54,'Por zona'!$R$54)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0.13300000000000001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184832"/>
        <c:axId val="188203008"/>
        <c:axId val="0"/>
      </c:bar3DChart>
      <c:catAx>
        <c:axId val="188184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203008"/>
        <c:crosses val="autoZero"/>
        <c:auto val="1"/>
        <c:lblAlgn val="ctr"/>
        <c:lblOffset val="100"/>
        <c:noMultiLvlLbl val="0"/>
      </c:catAx>
      <c:valAx>
        <c:axId val="1882030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184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sexo'!$P$29,'Por sexo'!$R$29)</c:f>
              <c:numCache>
                <c:formatCode>0.00%</c:formatCode>
                <c:ptCount val="2"/>
                <c:pt idx="0">
                  <c:v>0.71399999999999997</c:v>
                </c:pt>
                <c:pt idx="1">
                  <c:v>0.214</c:v>
                </c:pt>
              </c:numCache>
            </c:numRef>
          </c:val>
        </c:ser>
        <c:ser>
          <c:idx val="1"/>
          <c:order val="1"/>
          <c:tx>
            <c:strRef>
              <c:f>'Por sexo'!$N$30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sexo'!$P$30,'Por sexo'!$R$30)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sexo'!$N$31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sexo'!$P$31,'Por sexo'!$R$31)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0.28599999999999998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7771776"/>
        <c:axId val="147773312"/>
        <c:axId val="0"/>
      </c:bar3DChart>
      <c:catAx>
        <c:axId val="147771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7773312"/>
        <c:crosses val="autoZero"/>
        <c:auto val="1"/>
        <c:lblAlgn val="ctr"/>
        <c:lblOffset val="100"/>
        <c:noMultiLvlLbl val="0"/>
      </c:catAx>
      <c:valAx>
        <c:axId val="1477733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77717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zona'!$N$55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zona'!$P$55,'Por zona'!$R$55)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zona'!$N$56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zona'!$P$56,'Por zona'!$R$56)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0.16700000000000001</c:v>
                </c:pt>
              </c:numCache>
            </c:numRef>
          </c:val>
        </c:ser>
        <c:ser>
          <c:idx val="2"/>
          <c:order val="2"/>
          <c:tx>
            <c:strRef>
              <c:f>'Por zona'!$N$57</c:f>
              <c:strCache>
                <c:ptCount val="1"/>
                <c:pt idx="0">
                  <c:v>Prejuicios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zona'!$P$57,'Por zona'!$R$57)</c:f>
              <c:numCache>
                <c:formatCode>0.00%</c:formatCode>
                <c:ptCount val="2"/>
                <c:pt idx="0">
                  <c:v>0.33300000000000002</c:v>
                </c:pt>
                <c:pt idx="1">
                  <c:v>0.16700000000000001</c:v>
                </c:pt>
              </c:numCache>
            </c:numRef>
          </c:val>
        </c:ser>
        <c:ser>
          <c:idx val="3"/>
          <c:order val="3"/>
          <c:tx>
            <c:strRef>
              <c:f>'Por zona'!$N$58</c:f>
              <c:strCache>
                <c:ptCount val="1"/>
                <c:pt idx="0">
                  <c:v>Discriminación en otros grupos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zona'!$P$58,'Por zona'!$R$58)</c:f>
              <c:numCache>
                <c:formatCode>0.00%</c:formatCode>
                <c:ptCount val="2"/>
                <c:pt idx="0">
                  <c:v>0</c:v>
                </c:pt>
                <c:pt idx="1">
                  <c:v>0.16700000000000001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248832"/>
        <c:axId val="188250368"/>
        <c:axId val="0"/>
      </c:bar3DChart>
      <c:catAx>
        <c:axId val="188248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250368"/>
        <c:crosses val="autoZero"/>
        <c:auto val="1"/>
        <c:lblAlgn val="ctr"/>
        <c:lblOffset val="100"/>
        <c:noMultiLvlLbl val="0"/>
      </c:catAx>
      <c:valAx>
        <c:axId val="1882503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248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EstudiosF'!$P$3,'Por EstudiosF'!$R$3,'Por EstudiosF'!$T$3)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0.71399999999999997</c:v>
                </c:pt>
                <c:pt idx="2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EstudiosF'!$N$4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EstudiosF'!$P$4,'Por EstudiosF'!$R$4,'Por EstudiosF'!$T$4)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0.28599999999999998</c:v>
                </c:pt>
                <c:pt idx="2">
                  <c:v>0.66700000000000004</c:v>
                </c:pt>
              </c:numCache>
            </c:numRef>
          </c:val>
        </c:ser>
        <c:ser>
          <c:idx val="2"/>
          <c:order val="2"/>
          <c:tx>
            <c:strRef>
              <c:f>'Por EstudiosF'!$N$5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EstudiosF'!$P$5,'Por EstudiosF'!$R$5,'Por EstudiosF'!$T$5)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7242752"/>
        <c:axId val="187248640"/>
        <c:axId val="0"/>
      </c:bar3DChart>
      <c:catAx>
        <c:axId val="187242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248640"/>
        <c:crosses val="autoZero"/>
        <c:auto val="1"/>
        <c:lblAlgn val="ctr"/>
        <c:lblOffset val="100"/>
        <c:noMultiLvlLbl val="0"/>
      </c:catAx>
      <c:valAx>
        <c:axId val="1872486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2427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EstudiosF'!$N$6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EstudiosF'!$P$6,'Por EstudiosF'!$R$6,'Por EstudiosF'!$T$6)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0.16700000000000001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EstudiosF'!$N$7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EstudiosF'!$P$7,'Por EstudiosF'!$R$7,'Por EstudiosF'!$T$7)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EstudiosF'!$N$8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EstudiosF'!$P$8,'Por EstudiosF'!$R$8,'Por EstudiosF'!$T$8)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EstudiosF'!$N$9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val>
            <c:numRef>
              <c:f>('Por EstudiosF'!$P$9,'Por EstudiosF'!$R$9,'Por EstudiosF'!$T$9)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560128"/>
        <c:axId val="188561664"/>
        <c:axId val="0"/>
      </c:bar3DChart>
      <c:catAx>
        <c:axId val="188560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561664"/>
        <c:crosses val="autoZero"/>
        <c:auto val="1"/>
        <c:lblAlgn val="ctr"/>
        <c:lblOffset val="100"/>
        <c:noMultiLvlLbl val="0"/>
      </c:catAx>
      <c:valAx>
        <c:axId val="1885616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560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EstudiosF'!$N$10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EstudiosF'!$P$10,'Por EstudiosF'!$R$10,'Por EstudiosF'!$T$10)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0.8</c:v>
                </c:pt>
                <c:pt idx="2">
                  <c:v>1</c:v>
                </c:pt>
              </c:numCache>
            </c:numRef>
          </c:val>
        </c:ser>
        <c:ser>
          <c:idx val="2"/>
          <c:order val="1"/>
          <c:tx>
            <c:strRef>
              <c:f>'Por EstudiosF'!$N$11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EstudiosF'!$P$11,'Por EstudiosF'!$R$11,'Por EstudiosF'!$T$11)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'Por EstudiosF'!$N$12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('Por EstudiosF'!$P$12,'Por EstudiosF'!$R$12,'Por EstudiosF'!$T$12)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594048"/>
        <c:axId val="188595584"/>
        <c:axId val="0"/>
      </c:bar3DChart>
      <c:catAx>
        <c:axId val="188594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595584"/>
        <c:crosses val="autoZero"/>
        <c:auto val="1"/>
        <c:lblAlgn val="ctr"/>
        <c:lblOffset val="100"/>
        <c:noMultiLvlLbl val="0"/>
      </c:catAx>
      <c:valAx>
        <c:axId val="1885955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5940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EstudiosF'!$N$13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EstudiosF'!$P$13,'Por EstudiosF'!$R$13,'Por EstudiosF'!$T$13)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'Por EstudiosF'!$N$14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EstudiosF'!$I$1:$K$1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EstudiosF'!$P$14,'Por EstudiosF'!$R$14,'Por EstudiosF'!$T$14)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'Por EstudiosF'!$N$15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('Por EstudiosF'!$P$15,'Por EstudiosF'!$R$15,'Por EstudiosF'!$T$15)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0.28599999999999998</c:v>
                </c:pt>
                <c:pt idx="2">
                  <c:v>0.33300000000000002</c:v>
                </c:pt>
              </c:numCache>
            </c:numRef>
          </c:val>
        </c:ser>
        <c:ser>
          <c:idx val="3"/>
          <c:order val="3"/>
          <c:tx>
            <c:strRef>
              <c:f>'Por EstudiosF'!$N$16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EstudiosF'!$P$16,'Por EstudiosF'!$R$16,'Por EstudiosF'!$T$16)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0.42899999999999999</c:v>
                </c:pt>
                <c:pt idx="2">
                  <c:v>0.66700000000000004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666240"/>
        <c:axId val="188667776"/>
        <c:axId val="0"/>
      </c:bar3DChart>
      <c:catAx>
        <c:axId val="188666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667776"/>
        <c:crosses val="autoZero"/>
        <c:auto val="1"/>
        <c:lblAlgn val="ctr"/>
        <c:lblOffset val="100"/>
        <c:noMultiLvlLbl val="0"/>
      </c:catAx>
      <c:valAx>
        <c:axId val="1886677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6662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2"/>
          <c:order val="0"/>
          <c:tx>
            <c:strRef>
              <c:f>'Por EstudiosF'!$N$17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EstudiosF'!$P$17,'Por EstudiosF'!$R$17,'Por EstudiosF'!$T$17)</c:f>
              <c:numCache>
                <c:formatCode>0.00%</c:formatCode>
                <c:ptCount val="3"/>
                <c:pt idx="0">
                  <c:v>0.5</c:v>
                </c:pt>
                <c:pt idx="1">
                  <c:v>0.42899999999999999</c:v>
                </c:pt>
                <c:pt idx="2">
                  <c:v>0.5</c:v>
                </c:pt>
              </c:numCache>
            </c:numRef>
          </c:val>
        </c:ser>
        <c:ser>
          <c:idx val="0"/>
          <c:order val="1"/>
          <c:tx>
            <c:strRef>
              <c:f>'Por EstudiosF'!$N$18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('Por EstudiosF'!$P$18,'Por EstudiosF'!$R$18,'Por EstudiosF'!$T$18)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2"/>
          <c:tx>
            <c:strRef>
              <c:f>'Por EstudiosF'!$N$19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EstudiosF'!$P$19,'Por EstudiosF'!$R$19,'Por EstudiosF'!$T$19)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0.28599999999999998</c:v>
                </c:pt>
                <c:pt idx="2">
                  <c:v>0.5</c:v>
                </c:pt>
              </c:numCache>
            </c:numRef>
          </c:val>
        </c:ser>
        <c:ser>
          <c:idx val="3"/>
          <c:order val="3"/>
          <c:tx>
            <c:strRef>
              <c:f>'Por EstudiosF'!$N$20</c:f>
              <c:strCache>
                <c:ptCount val="1"/>
                <c:pt idx="0">
                  <c:v>A veces</c:v>
                </c:pt>
              </c:strCache>
            </c:strRef>
          </c:tx>
          <c:invertIfNegative val="0"/>
          <c:val>
            <c:numRef>
              <c:f>('Por EstudiosF'!$P$20,'Por EstudiosF'!$R$20,'Por EstudiosF'!$T$20)</c:f>
              <c:numCache>
                <c:formatCode>0.00%</c:formatCode>
                <c:ptCount val="3"/>
                <c:pt idx="0">
                  <c:v>0</c:v>
                </c:pt>
                <c:pt idx="1">
                  <c:v>0.28599999999999998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020800"/>
        <c:axId val="189043072"/>
        <c:axId val="0"/>
      </c:bar3DChart>
      <c:catAx>
        <c:axId val="189020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043072"/>
        <c:crosses val="autoZero"/>
        <c:auto val="1"/>
        <c:lblAlgn val="ctr"/>
        <c:lblOffset val="100"/>
        <c:noMultiLvlLbl val="0"/>
      </c:catAx>
      <c:valAx>
        <c:axId val="1890430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0208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3"/>
          <c:order val="0"/>
          <c:tx>
            <c:strRef>
              <c:f>'Por EstudiosF'!$N$21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EstudiosF'!$P$21,'Por EstudiosF'!$R$21,'Por EstudiosF'!$T$21)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0.14299999999999999</c:v>
                </c:pt>
                <c:pt idx="2">
                  <c:v>0.33300000000000002</c:v>
                </c:pt>
              </c:numCache>
            </c:numRef>
          </c:val>
        </c:ser>
        <c:ser>
          <c:idx val="0"/>
          <c:order val="1"/>
          <c:tx>
            <c:strRef>
              <c:f>'Por EstudiosF'!$N$22</c:f>
              <c:strCache>
                <c:ptCount val="1"/>
                <c:pt idx="0">
                  <c:v>Algunos</c:v>
                </c:pt>
              </c:strCache>
            </c:strRef>
          </c:tx>
          <c:invertIfNegative val="0"/>
          <c:val>
            <c:numRef>
              <c:f>('Por EstudiosF'!$P$22,'Por EstudiosF'!$R$22,'Por EstudiosF'!$T$22)</c:f>
              <c:numCache>
                <c:formatCode>0.00%</c:formatCode>
                <c:ptCount val="3"/>
                <c:pt idx="0">
                  <c:v>0</c:v>
                </c:pt>
                <c:pt idx="1">
                  <c:v>0.28599999999999998</c:v>
                </c:pt>
                <c:pt idx="2">
                  <c:v>0.33300000000000002</c:v>
                </c:pt>
              </c:numCache>
            </c:numRef>
          </c:val>
        </c:ser>
        <c:ser>
          <c:idx val="1"/>
          <c:order val="2"/>
          <c:tx>
            <c:strRef>
              <c:f>'Por EstudiosF'!$N$23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EstudiosF'!$P$23,'Por EstudiosF'!$R$23,'Por EstudiosF'!$T$23)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0.57099999999999995</c:v>
                </c:pt>
                <c:pt idx="2">
                  <c:v>0.33300000000000002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9145088"/>
        <c:axId val="189146624"/>
        <c:axId val="0"/>
      </c:bar3DChart>
      <c:catAx>
        <c:axId val="189145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146624"/>
        <c:crosses val="autoZero"/>
        <c:auto val="1"/>
        <c:lblAlgn val="ctr"/>
        <c:lblOffset val="100"/>
        <c:noMultiLvlLbl val="0"/>
      </c:catAx>
      <c:valAx>
        <c:axId val="1891466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91450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¿Qué ventajas ofrece el pluralismo cultural de familias y alumnos/as?</a:t>
            </a:r>
            <a:endParaRPr lang="es-ES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EstudiosF'!$N$24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EstudiosF'!$P$24,'Por EstudiosF'!$R$24,'Por EstudiosF'!$T$24)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</c:v>
                </c:pt>
                <c:pt idx="2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EstudiosF'!$N$25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EstudiosF'!$P$25,'Por EstudiosF'!$R$25,'Por EstudiosF'!$T$22)</c:f>
              <c:numCache>
                <c:formatCode>0.00%</c:formatCode>
                <c:ptCount val="3"/>
                <c:pt idx="0">
                  <c:v>0.75</c:v>
                </c:pt>
                <c:pt idx="1">
                  <c:v>1</c:v>
                </c:pt>
                <c:pt idx="2">
                  <c:v>0.33300000000000002</c:v>
                </c:pt>
              </c:numCache>
            </c:numRef>
          </c:val>
        </c:ser>
        <c:ser>
          <c:idx val="2"/>
          <c:order val="2"/>
          <c:tx>
            <c:strRef>
              <c:f>'Por EstudiosF'!$N$26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EstudiosF'!$P$26,'Por EstudiosF'!$R$26,'Por EstudiosF'!$T$26)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744832"/>
        <c:axId val="188746368"/>
        <c:axId val="0"/>
      </c:bar3DChart>
      <c:catAx>
        <c:axId val="188744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746368"/>
        <c:crosses val="autoZero"/>
        <c:auto val="1"/>
        <c:lblAlgn val="ctr"/>
        <c:lblOffset val="100"/>
        <c:noMultiLvlLbl val="0"/>
      </c:catAx>
      <c:valAx>
        <c:axId val="1887463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744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EstudiosF'!$N$29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EstudiosF'!$P$29,'Por EstudiosF'!$R$29,'Por EstudiosF'!$T$29)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'Por EstudiosF'!$N$30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EstudiosF'!$P$30,'Por EstudiosF'!$R$30,'Por EstudiosF'!$T$30)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0.42899999999999999</c:v>
                </c:pt>
                <c:pt idx="2">
                  <c:v>0.66700000000000004</c:v>
                </c:pt>
              </c:numCache>
            </c:numRef>
          </c:val>
        </c:ser>
        <c:ser>
          <c:idx val="0"/>
          <c:order val="2"/>
          <c:tx>
            <c:strRef>
              <c:f>'Por EstudiosF'!$N$31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('Por EstudiosF'!$P$31,'Por EstudiosF'!$R$31,'Por EstudiosF'!$T$31)</c:f>
              <c:numCache>
                <c:formatCode>0.00%</c:formatCode>
                <c:ptCount val="3"/>
                <c:pt idx="0">
                  <c:v>9.0999999999999998E-2</c:v>
                </c:pt>
                <c:pt idx="1">
                  <c:v>0.42899999999999999</c:v>
                </c:pt>
                <c:pt idx="2">
                  <c:v>0.33300000000000002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88795136"/>
        <c:axId val="188805120"/>
        <c:axId val="0"/>
      </c:bar3DChart>
      <c:catAx>
        <c:axId val="188795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805120"/>
        <c:crosses val="autoZero"/>
        <c:auto val="1"/>
        <c:lblAlgn val="ctr"/>
        <c:lblOffset val="100"/>
        <c:noMultiLvlLbl val="0"/>
      </c:catAx>
      <c:valAx>
        <c:axId val="1888051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87951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1"/>
          <c:order val="0"/>
          <c:tx>
            <c:strRef>
              <c:f>'Por EstudiosF'!$N$32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EstudiosF'!$P$32,'Por EstudiosF'!$R$32,'Por EstudiosF'!$T$32)</c:f>
              <c:numCache>
                <c:formatCode>0.00%</c:formatCode>
                <c:ptCount val="3"/>
                <c:pt idx="0">
                  <c:v>0.3</c:v>
                </c:pt>
                <c:pt idx="1">
                  <c:v>0.28599999999999998</c:v>
                </c:pt>
                <c:pt idx="2">
                  <c:v>0.33300000000000002</c:v>
                </c:pt>
              </c:numCache>
            </c:numRef>
          </c:val>
        </c:ser>
        <c:ser>
          <c:idx val="2"/>
          <c:order val="1"/>
          <c:tx>
            <c:strRef>
              <c:f>'Por EstudiosF'!$N$33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EstudiosF'!$I$1,'Por EstudiosF'!$J$1,'Por EstudiosF'!$K$1)</c:f>
              <c:strCache>
                <c:ptCount val="3"/>
                <c:pt idx="0">
                  <c:v>Ninguno o Primaria</c:v>
                </c:pt>
                <c:pt idx="1">
                  <c:v>Secundaria-bachiller o FP</c:v>
                </c:pt>
                <c:pt idx="2">
                  <c:v>Universitario</c:v>
                </c:pt>
              </c:strCache>
            </c:strRef>
          </c:cat>
          <c:val>
            <c:numRef>
              <c:f>('Por EstudiosF'!$P$33,'Por EstudiosF'!$R$33,'Por EstudiosF'!$T$33)</c:f>
              <c:numCache>
                <c:formatCode>0.00%</c:formatCode>
                <c:ptCount val="3"/>
                <c:pt idx="0">
                  <c:v>0.7</c:v>
                </c:pt>
                <c:pt idx="1">
                  <c:v>0.71399999999999997</c:v>
                </c:pt>
                <c:pt idx="2">
                  <c:v>0.66700000000000004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5509376"/>
        <c:axId val="177623040"/>
        <c:axId val="0"/>
      </c:bar3DChart>
      <c:catAx>
        <c:axId val="165509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623040"/>
        <c:crosses val="autoZero"/>
        <c:auto val="1"/>
        <c:lblAlgn val="ctr"/>
        <c:lblOffset val="100"/>
        <c:noMultiLvlLbl val="0"/>
      </c:catAx>
      <c:valAx>
        <c:axId val="1776230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55093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chart" Target="../charts/chart85.xml"/><Relationship Id="rId18" Type="http://schemas.openxmlformats.org/officeDocument/2006/relationships/chart" Target="../charts/chart9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17" Type="http://schemas.openxmlformats.org/officeDocument/2006/relationships/chart" Target="../charts/chart89.xml"/><Relationship Id="rId2" Type="http://schemas.openxmlformats.org/officeDocument/2006/relationships/chart" Target="../charts/chart74.xml"/><Relationship Id="rId16" Type="http://schemas.openxmlformats.org/officeDocument/2006/relationships/chart" Target="../charts/chart88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chart" Target="../charts/chart83.xml"/><Relationship Id="rId5" Type="http://schemas.openxmlformats.org/officeDocument/2006/relationships/chart" Target="../charts/chart77.xml"/><Relationship Id="rId15" Type="http://schemas.openxmlformats.org/officeDocument/2006/relationships/chart" Target="../charts/chart87.xml"/><Relationship Id="rId10" Type="http://schemas.openxmlformats.org/officeDocument/2006/relationships/chart" Target="../charts/chart82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Relationship Id="rId14" Type="http://schemas.openxmlformats.org/officeDocument/2006/relationships/chart" Target="../charts/chart8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chart" Target="../charts/chart103.xml"/><Relationship Id="rId18" Type="http://schemas.openxmlformats.org/officeDocument/2006/relationships/chart" Target="../charts/chart10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17" Type="http://schemas.openxmlformats.org/officeDocument/2006/relationships/chart" Target="../charts/chart107.xml"/><Relationship Id="rId2" Type="http://schemas.openxmlformats.org/officeDocument/2006/relationships/chart" Target="../charts/chart92.xml"/><Relationship Id="rId16" Type="http://schemas.openxmlformats.org/officeDocument/2006/relationships/chart" Target="../charts/chart106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11" Type="http://schemas.openxmlformats.org/officeDocument/2006/relationships/chart" Target="../charts/chart101.xml"/><Relationship Id="rId5" Type="http://schemas.openxmlformats.org/officeDocument/2006/relationships/chart" Target="../charts/chart95.xml"/><Relationship Id="rId15" Type="http://schemas.openxmlformats.org/officeDocument/2006/relationships/chart" Target="../charts/chart105.xml"/><Relationship Id="rId10" Type="http://schemas.openxmlformats.org/officeDocument/2006/relationships/chart" Target="../charts/chart100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Relationship Id="rId14" Type="http://schemas.openxmlformats.org/officeDocument/2006/relationships/chart" Target="../charts/chart10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165100</xdr:colOff>
      <xdr:row>0</xdr:row>
      <xdr:rowOff>101600</xdr:rowOff>
    </xdr:from>
    <xdr:to>
      <xdr:col>26</xdr:col>
      <xdr:colOff>609600</xdr:colOff>
      <xdr:row>14</xdr:row>
      <xdr:rowOff>177800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781050</xdr:colOff>
      <xdr:row>0</xdr:row>
      <xdr:rowOff>95250</xdr:rowOff>
    </xdr:from>
    <xdr:to>
      <xdr:col>32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26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774700</xdr:colOff>
      <xdr:row>16</xdr:row>
      <xdr:rowOff>88900</xdr:rowOff>
    </xdr:from>
    <xdr:to>
      <xdr:col>32</xdr:col>
      <xdr:colOff>393700</xdr:colOff>
      <xdr:row>30</xdr:row>
      <xdr:rowOff>184150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26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32</xdr:col>
      <xdr:colOff>444500</xdr:colOff>
      <xdr:row>46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26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47</xdr:row>
      <xdr:rowOff>0</xdr:rowOff>
    </xdr:from>
    <xdr:to>
      <xdr:col>32</xdr:col>
      <xdr:colOff>444500</xdr:colOff>
      <xdr:row>61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26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32</xdr:col>
      <xdr:colOff>444500</xdr:colOff>
      <xdr:row>76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77</xdr:row>
      <xdr:rowOff>0</xdr:rowOff>
    </xdr:from>
    <xdr:to>
      <xdr:col>26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77</xdr:row>
      <xdr:rowOff>0</xdr:rowOff>
    </xdr:from>
    <xdr:to>
      <xdr:col>32</xdr:col>
      <xdr:colOff>444500</xdr:colOff>
      <xdr:row>91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92</xdr:row>
      <xdr:rowOff>0</xdr:rowOff>
    </xdr:from>
    <xdr:to>
      <xdr:col>26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92</xdr:row>
      <xdr:rowOff>0</xdr:rowOff>
    </xdr:from>
    <xdr:to>
      <xdr:col>32</xdr:col>
      <xdr:colOff>444500</xdr:colOff>
      <xdr:row>106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108</xdr:row>
      <xdr:rowOff>0</xdr:rowOff>
    </xdr:from>
    <xdr:to>
      <xdr:col>26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108</xdr:row>
      <xdr:rowOff>0</xdr:rowOff>
    </xdr:from>
    <xdr:to>
      <xdr:col>32</xdr:col>
      <xdr:colOff>444500</xdr:colOff>
      <xdr:row>122</xdr:row>
      <xdr:rowOff>76200</xdr:rowOff>
    </xdr:to>
    <xdr:graphicFrame macro="">
      <xdr:nvGraphicFramePr>
        <xdr:cNvPr id="2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123</xdr:row>
      <xdr:rowOff>0</xdr:rowOff>
    </xdr:from>
    <xdr:to>
      <xdr:col>26</xdr:col>
      <xdr:colOff>444500</xdr:colOff>
      <xdr:row>137</xdr:row>
      <xdr:rowOff>76200</xdr:rowOff>
    </xdr:to>
    <xdr:graphicFrame macro="">
      <xdr:nvGraphicFramePr>
        <xdr:cNvPr id="2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123</xdr:row>
      <xdr:rowOff>0</xdr:rowOff>
    </xdr:from>
    <xdr:to>
      <xdr:col>32</xdr:col>
      <xdr:colOff>444500</xdr:colOff>
      <xdr:row>137</xdr:row>
      <xdr:rowOff>76200</xdr:rowOff>
    </xdr:to>
    <xdr:graphicFrame macro="">
      <xdr:nvGraphicFramePr>
        <xdr:cNvPr id="2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165100</xdr:colOff>
      <xdr:row>0</xdr:row>
      <xdr:rowOff>101600</xdr:rowOff>
    </xdr:from>
    <xdr:to>
      <xdr:col>26</xdr:col>
      <xdr:colOff>609600</xdr:colOff>
      <xdr:row>14</xdr:row>
      <xdr:rowOff>177800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781050</xdr:colOff>
      <xdr:row>0</xdr:row>
      <xdr:rowOff>95250</xdr:rowOff>
    </xdr:from>
    <xdr:to>
      <xdr:col>32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26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16</xdr:row>
      <xdr:rowOff>0</xdr:rowOff>
    </xdr:from>
    <xdr:to>
      <xdr:col>32</xdr:col>
      <xdr:colOff>444500</xdr:colOff>
      <xdr:row>30</xdr:row>
      <xdr:rowOff>95250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26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32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26</xdr:col>
      <xdr:colOff>444500</xdr:colOff>
      <xdr:row>61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47</xdr:row>
      <xdr:rowOff>0</xdr:rowOff>
    </xdr:from>
    <xdr:to>
      <xdr:col>32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26</xdr:col>
      <xdr:colOff>444500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32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77</xdr:row>
      <xdr:rowOff>0</xdr:rowOff>
    </xdr:from>
    <xdr:to>
      <xdr:col>26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77</xdr:row>
      <xdr:rowOff>0</xdr:rowOff>
    </xdr:from>
    <xdr:to>
      <xdr:col>32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92</xdr:row>
      <xdr:rowOff>0</xdr:rowOff>
    </xdr:from>
    <xdr:to>
      <xdr:col>26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92</xdr:row>
      <xdr:rowOff>0</xdr:rowOff>
    </xdr:from>
    <xdr:to>
      <xdr:col>32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108</xdr:row>
      <xdr:rowOff>0</xdr:rowOff>
    </xdr:from>
    <xdr:to>
      <xdr:col>26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108</xdr:row>
      <xdr:rowOff>0</xdr:rowOff>
    </xdr:from>
    <xdr:to>
      <xdr:col>32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123</xdr:row>
      <xdr:rowOff>0</xdr:rowOff>
    </xdr:from>
    <xdr:to>
      <xdr:col>26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123</xdr:row>
      <xdr:rowOff>0</xdr:rowOff>
    </xdr:from>
    <xdr:to>
      <xdr:col>32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165100</xdr:colOff>
      <xdr:row>0</xdr:row>
      <xdr:rowOff>101600</xdr:rowOff>
    </xdr:from>
    <xdr:to>
      <xdr:col>28</xdr:col>
      <xdr:colOff>609600</xdr:colOff>
      <xdr:row>14</xdr:row>
      <xdr:rowOff>177800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781050</xdr:colOff>
      <xdr:row>0</xdr:row>
      <xdr:rowOff>95250</xdr:rowOff>
    </xdr:from>
    <xdr:to>
      <xdr:col>34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16</xdr:row>
      <xdr:rowOff>0</xdr:rowOff>
    </xdr:from>
    <xdr:to>
      <xdr:col>28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16</xdr:row>
      <xdr:rowOff>0</xdr:rowOff>
    </xdr:from>
    <xdr:to>
      <xdr:col>34</xdr:col>
      <xdr:colOff>444500</xdr:colOff>
      <xdr:row>30</xdr:row>
      <xdr:rowOff>95250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32</xdr:row>
      <xdr:rowOff>0</xdr:rowOff>
    </xdr:from>
    <xdr:to>
      <xdr:col>28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0</xdr:colOff>
      <xdr:row>32</xdr:row>
      <xdr:rowOff>0</xdr:rowOff>
    </xdr:from>
    <xdr:to>
      <xdr:col>34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47</xdr:row>
      <xdr:rowOff>0</xdr:rowOff>
    </xdr:from>
    <xdr:to>
      <xdr:col>28</xdr:col>
      <xdr:colOff>444500</xdr:colOff>
      <xdr:row>61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47</xdr:row>
      <xdr:rowOff>0</xdr:rowOff>
    </xdr:from>
    <xdr:to>
      <xdr:col>34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62</xdr:row>
      <xdr:rowOff>0</xdr:rowOff>
    </xdr:from>
    <xdr:to>
      <xdr:col>28</xdr:col>
      <xdr:colOff>444500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62</xdr:row>
      <xdr:rowOff>0</xdr:rowOff>
    </xdr:from>
    <xdr:to>
      <xdr:col>34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77</xdr:row>
      <xdr:rowOff>0</xdr:rowOff>
    </xdr:from>
    <xdr:to>
      <xdr:col>28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77</xdr:row>
      <xdr:rowOff>0</xdr:rowOff>
    </xdr:from>
    <xdr:to>
      <xdr:col>34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92</xdr:row>
      <xdr:rowOff>0</xdr:rowOff>
    </xdr:from>
    <xdr:to>
      <xdr:col>28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92</xdr:row>
      <xdr:rowOff>0</xdr:rowOff>
    </xdr:from>
    <xdr:to>
      <xdr:col>34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108</xdr:row>
      <xdr:rowOff>0</xdr:rowOff>
    </xdr:from>
    <xdr:to>
      <xdr:col>28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0</xdr:colOff>
      <xdr:row>108</xdr:row>
      <xdr:rowOff>0</xdr:rowOff>
    </xdr:from>
    <xdr:to>
      <xdr:col>34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0</xdr:colOff>
      <xdr:row>123</xdr:row>
      <xdr:rowOff>0</xdr:rowOff>
    </xdr:from>
    <xdr:to>
      <xdr:col>28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0</xdr:colOff>
      <xdr:row>123</xdr:row>
      <xdr:rowOff>0</xdr:rowOff>
    </xdr:from>
    <xdr:to>
      <xdr:col>34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165100</xdr:colOff>
      <xdr:row>0</xdr:row>
      <xdr:rowOff>101600</xdr:rowOff>
    </xdr:from>
    <xdr:to>
      <xdr:col>28</xdr:col>
      <xdr:colOff>609600</xdr:colOff>
      <xdr:row>14</xdr:row>
      <xdr:rowOff>177800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781050</xdr:colOff>
      <xdr:row>0</xdr:row>
      <xdr:rowOff>95250</xdr:rowOff>
    </xdr:from>
    <xdr:to>
      <xdr:col>34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16</xdr:row>
      <xdr:rowOff>0</xdr:rowOff>
    </xdr:from>
    <xdr:to>
      <xdr:col>28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16</xdr:row>
      <xdr:rowOff>0</xdr:rowOff>
    </xdr:from>
    <xdr:to>
      <xdr:col>34</xdr:col>
      <xdr:colOff>444500</xdr:colOff>
      <xdr:row>30</xdr:row>
      <xdr:rowOff>95250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32</xdr:row>
      <xdr:rowOff>0</xdr:rowOff>
    </xdr:from>
    <xdr:to>
      <xdr:col>28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0</xdr:colOff>
      <xdr:row>32</xdr:row>
      <xdr:rowOff>0</xdr:rowOff>
    </xdr:from>
    <xdr:to>
      <xdr:col>34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47</xdr:row>
      <xdr:rowOff>0</xdr:rowOff>
    </xdr:from>
    <xdr:to>
      <xdr:col>28</xdr:col>
      <xdr:colOff>444500</xdr:colOff>
      <xdr:row>61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47</xdr:row>
      <xdr:rowOff>0</xdr:rowOff>
    </xdr:from>
    <xdr:to>
      <xdr:col>34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62</xdr:row>
      <xdr:rowOff>0</xdr:rowOff>
    </xdr:from>
    <xdr:to>
      <xdr:col>28</xdr:col>
      <xdr:colOff>444500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62</xdr:row>
      <xdr:rowOff>0</xdr:rowOff>
    </xdr:from>
    <xdr:to>
      <xdr:col>34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77</xdr:row>
      <xdr:rowOff>0</xdr:rowOff>
    </xdr:from>
    <xdr:to>
      <xdr:col>28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77</xdr:row>
      <xdr:rowOff>0</xdr:rowOff>
    </xdr:from>
    <xdr:to>
      <xdr:col>34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92</xdr:row>
      <xdr:rowOff>0</xdr:rowOff>
    </xdr:from>
    <xdr:to>
      <xdr:col>28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92</xdr:row>
      <xdr:rowOff>0</xdr:rowOff>
    </xdr:from>
    <xdr:to>
      <xdr:col>34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108</xdr:row>
      <xdr:rowOff>0</xdr:rowOff>
    </xdr:from>
    <xdr:to>
      <xdr:col>28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0</xdr:colOff>
      <xdr:row>108</xdr:row>
      <xdr:rowOff>0</xdr:rowOff>
    </xdr:from>
    <xdr:to>
      <xdr:col>34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0</xdr:colOff>
      <xdr:row>123</xdr:row>
      <xdr:rowOff>0</xdr:rowOff>
    </xdr:from>
    <xdr:to>
      <xdr:col>28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0</xdr:colOff>
      <xdr:row>123</xdr:row>
      <xdr:rowOff>0</xdr:rowOff>
    </xdr:from>
    <xdr:to>
      <xdr:col>34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165100</xdr:colOff>
      <xdr:row>0</xdr:row>
      <xdr:rowOff>101600</xdr:rowOff>
    </xdr:from>
    <xdr:to>
      <xdr:col>26</xdr:col>
      <xdr:colOff>609600</xdr:colOff>
      <xdr:row>14</xdr:row>
      <xdr:rowOff>177800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781050</xdr:colOff>
      <xdr:row>0</xdr:row>
      <xdr:rowOff>95250</xdr:rowOff>
    </xdr:from>
    <xdr:to>
      <xdr:col>32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26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774700</xdr:colOff>
      <xdr:row>16</xdr:row>
      <xdr:rowOff>88900</xdr:rowOff>
    </xdr:from>
    <xdr:to>
      <xdr:col>32</xdr:col>
      <xdr:colOff>393700</xdr:colOff>
      <xdr:row>30</xdr:row>
      <xdr:rowOff>184150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26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32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26</xdr:col>
      <xdr:colOff>444500</xdr:colOff>
      <xdr:row>61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47</xdr:row>
      <xdr:rowOff>0</xdr:rowOff>
    </xdr:from>
    <xdr:to>
      <xdr:col>32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26</xdr:col>
      <xdr:colOff>444500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32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77</xdr:row>
      <xdr:rowOff>0</xdr:rowOff>
    </xdr:from>
    <xdr:to>
      <xdr:col>26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77</xdr:row>
      <xdr:rowOff>0</xdr:rowOff>
    </xdr:from>
    <xdr:to>
      <xdr:col>32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92</xdr:row>
      <xdr:rowOff>0</xdr:rowOff>
    </xdr:from>
    <xdr:to>
      <xdr:col>26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92</xdr:row>
      <xdr:rowOff>0</xdr:rowOff>
    </xdr:from>
    <xdr:to>
      <xdr:col>32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108</xdr:row>
      <xdr:rowOff>0</xdr:rowOff>
    </xdr:from>
    <xdr:to>
      <xdr:col>26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108</xdr:row>
      <xdr:rowOff>0</xdr:rowOff>
    </xdr:from>
    <xdr:to>
      <xdr:col>32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123</xdr:row>
      <xdr:rowOff>0</xdr:rowOff>
    </xdr:from>
    <xdr:to>
      <xdr:col>26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123</xdr:row>
      <xdr:rowOff>0</xdr:rowOff>
    </xdr:from>
    <xdr:to>
      <xdr:col>32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165100</xdr:colOff>
      <xdr:row>0</xdr:row>
      <xdr:rowOff>101600</xdr:rowOff>
    </xdr:from>
    <xdr:to>
      <xdr:col>28</xdr:col>
      <xdr:colOff>609600</xdr:colOff>
      <xdr:row>14</xdr:row>
      <xdr:rowOff>177800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781050</xdr:colOff>
      <xdr:row>0</xdr:row>
      <xdr:rowOff>95250</xdr:rowOff>
    </xdr:from>
    <xdr:to>
      <xdr:col>34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16</xdr:row>
      <xdr:rowOff>0</xdr:rowOff>
    </xdr:from>
    <xdr:to>
      <xdr:col>28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16</xdr:row>
      <xdr:rowOff>0</xdr:rowOff>
    </xdr:from>
    <xdr:to>
      <xdr:col>34</xdr:col>
      <xdr:colOff>444500</xdr:colOff>
      <xdr:row>30</xdr:row>
      <xdr:rowOff>95250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32</xdr:row>
      <xdr:rowOff>0</xdr:rowOff>
    </xdr:from>
    <xdr:to>
      <xdr:col>28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0</xdr:colOff>
      <xdr:row>32</xdr:row>
      <xdr:rowOff>0</xdr:rowOff>
    </xdr:from>
    <xdr:to>
      <xdr:col>34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15875</xdr:colOff>
      <xdr:row>47</xdr:row>
      <xdr:rowOff>31750</xdr:rowOff>
    </xdr:from>
    <xdr:to>
      <xdr:col>28</xdr:col>
      <xdr:colOff>460375</xdr:colOff>
      <xdr:row>61</xdr:row>
      <xdr:rowOff>107950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31750</xdr:colOff>
      <xdr:row>62</xdr:row>
      <xdr:rowOff>0</xdr:rowOff>
    </xdr:from>
    <xdr:to>
      <xdr:col>28</xdr:col>
      <xdr:colOff>476250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158750</xdr:colOff>
      <xdr:row>62</xdr:row>
      <xdr:rowOff>15875</xdr:rowOff>
    </xdr:from>
    <xdr:to>
      <xdr:col>34</xdr:col>
      <xdr:colOff>603250</xdr:colOff>
      <xdr:row>76</xdr:row>
      <xdr:rowOff>92075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0</xdr:colOff>
      <xdr:row>77</xdr:row>
      <xdr:rowOff>0</xdr:rowOff>
    </xdr:from>
    <xdr:to>
      <xdr:col>28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29</xdr:col>
      <xdr:colOff>0</xdr:colOff>
      <xdr:row>77</xdr:row>
      <xdr:rowOff>0</xdr:rowOff>
    </xdr:from>
    <xdr:to>
      <xdr:col>34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0</xdr:colOff>
      <xdr:row>92</xdr:row>
      <xdr:rowOff>0</xdr:rowOff>
    </xdr:from>
    <xdr:to>
      <xdr:col>28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0</xdr:colOff>
      <xdr:row>92</xdr:row>
      <xdr:rowOff>0</xdr:rowOff>
    </xdr:from>
    <xdr:to>
      <xdr:col>34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0</xdr:colOff>
      <xdr:row>108</xdr:row>
      <xdr:rowOff>0</xdr:rowOff>
    </xdr:from>
    <xdr:to>
      <xdr:col>28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0</xdr:colOff>
      <xdr:row>108</xdr:row>
      <xdr:rowOff>0</xdr:rowOff>
    </xdr:from>
    <xdr:to>
      <xdr:col>34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0</xdr:colOff>
      <xdr:row>123</xdr:row>
      <xdr:rowOff>0</xdr:rowOff>
    </xdr:from>
    <xdr:to>
      <xdr:col>28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0</xdr:colOff>
      <xdr:row>123</xdr:row>
      <xdr:rowOff>0</xdr:rowOff>
    </xdr:from>
    <xdr:to>
      <xdr:col>34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15875</xdr:colOff>
      <xdr:row>47</xdr:row>
      <xdr:rowOff>31750</xdr:rowOff>
    </xdr:from>
    <xdr:to>
      <xdr:col>34</xdr:col>
      <xdr:colOff>460375</xdr:colOff>
      <xdr:row>61</xdr:row>
      <xdr:rowOff>107950</xdr:rowOff>
    </xdr:to>
    <xdr:graphicFrame macro="">
      <xdr:nvGraphicFramePr>
        <xdr:cNvPr id="2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C26" zoomScale="90" zoomScaleNormal="90" zoomScalePageLayoutView="90" workbookViewId="0">
      <selection activeCell="I30" sqref="I30"/>
    </sheetView>
  </sheetViews>
  <sheetFormatPr baseColWidth="10" defaultRowHeight="15.6" x14ac:dyDescent="0.3"/>
  <sheetData>
    <row r="1" spans="1:12" x14ac:dyDescent="0.3">
      <c r="C1" t="s">
        <v>394</v>
      </c>
      <c r="I1" s="9" t="s">
        <v>64</v>
      </c>
      <c r="J1" s="9"/>
      <c r="K1" s="9" t="s">
        <v>63</v>
      </c>
      <c r="L1" s="9"/>
    </row>
    <row r="2" spans="1:12" x14ac:dyDescent="0.3">
      <c r="C2" t="s">
        <v>12</v>
      </c>
      <c r="D2" t="s">
        <v>13</v>
      </c>
      <c r="E2" t="s">
        <v>14</v>
      </c>
      <c r="F2" t="s">
        <v>15</v>
      </c>
      <c r="K2" t="s">
        <v>9</v>
      </c>
      <c r="L2" t="s">
        <v>60</v>
      </c>
    </row>
    <row r="3" spans="1:12" x14ac:dyDescent="0.3">
      <c r="A3" t="s">
        <v>10</v>
      </c>
      <c r="B3">
        <v>36</v>
      </c>
      <c r="C3">
        <v>1</v>
      </c>
      <c r="D3">
        <v>4.5</v>
      </c>
      <c r="E3">
        <v>4.5</v>
      </c>
      <c r="F3">
        <v>4.5</v>
      </c>
      <c r="I3" t="str">
        <f>C1</f>
        <v>Edad de quien cumplimena el cuestionario</v>
      </c>
      <c r="J3">
        <f>B3</f>
        <v>36</v>
      </c>
      <c r="K3">
        <f>C3</f>
        <v>1</v>
      </c>
      <c r="L3">
        <f>E3</f>
        <v>4.5</v>
      </c>
    </row>
    <row r="4" spans="1:12" x14ac:dyDescent="0.3">
      <c r="B4">
        <v>37</v>
      </c>
      <c r="C4">
        <v>1</v>
      </c>
      <c r="D4">
        <v>4.5</v>
      </c>
      <c r="E4">
        <v>4.5</v>
      </c>
      <c r="F4">
        <v>9.1</v>
      </c>
      <c r="J4">
        <f t="shared" ref="J4:J15" si="0">B4</f>
        <v>37</v>
      </c>
      <c r="K4">
        <f t="shared" ref="K4:K15" si="1">C4</f>
        <v>1</v>
      </c>
      <c r="L4">
        <f t="shared" ref="L4:L15" si="2">E4</f>
        <v>4.5</v>
      </c>
    </row>
    <row r="5" spans="1:12" x14ac:dyDescent="0.3">
      <c r="B5">
        <v>38</v>
      </c>
      <c r="C5">
        <v>2</v>
      </c>
      <c r="D5">
        <v>9.1</v>
      </c>
      <c r="E5">
        <v>9.1</v>
      </c>
      <c r="F5">
        <v>18.2</v>
      </c>
      <c r="J5">
        <f t="shared" si="0"/>
        <v>38</v>
      </c>
      <c r="K5">
        <f t="shared" si="1"/>
        <v>2</v>
      </c>
      <c r="L5">
        <f t="shared" si="2"/>
        <v>9.1</v>
      </c>
    </row>
    <row r="6" spans="1:12" x14ac:dyDescent="0.3">
      <c r="B6">
        <v>39</v>
      </c>
      <c r="C6">
        <v>1</v>
      </c>
      <c r="D6">
        <v>4.5</v>
      </c>
      <c r="E6">
        <v>4.5</v>
      </c>
      <c r="F6">
        <v>22.7</v>
      </c>
      <c r="J6">
        <f t="shared" si="0"/>
        <v>39</v>
      </c>
      <c r="K6">
        <f t="shared" si="1"/>
        <v>1</v>
      </c>
      <c r="L6">
        <f t="shared" si="2"/>
        <v>4.5</v>
      </c>
    </row>
    <row r="7" spans="1:12" x14ac:dyDescent="0.3">
      <c r="B7">
        <v>40</v>
      </c>
      <c r="C7">
        <v>5</v>
      </c>
      <c r="D7">
        <v>22.7</v>
      </c>
      <c r="E7">
        <v>22.7</v>
      </c>
      <c r="F7">
        <v>45.5</v>
      </c>
      <c r="J7">
        <f t="shared" si="0"/>
        <v>40</v>
      </c>
      <c r="K7">
        <f t="shared" si="1"/>
        <v>5</v>
      </c>
      <c r="L7">
        <f t="shared" si="2"/>
        <v>22.7</v>
      </c>
    </row>
    <row r="8" spans="1:12" x14ac:dyDescent="0.3">
      <c r="B8">
        <v>41</v>
      </c>
      <c r="C8">
        <v>2</v>
      </c>
      <c r="D8">
        <v>9.1</v>
      </c>
      <c r="E8">
        <v>9.1</v>
      </c>
      <c r="F8">
        <v>54.5</v>
      </c>
      <c r="J8">
        <f t="shared" si="0"/>
        <v>41</v>
      </c>
      <c r="K8">
        <f t="shared" si="1"/>
        <v>2</v>
      </c>
      <c r="L8">
        <f t="shared" si="2"/>
        <v>9.1</v>
      </c>
    </row>
    <row r="9" spans="1:12" x14ac:dyDescent="0.3">
      <c r="B9">
        <v>42</v>
      </c>
      <c r="C9">
        <v>2</v>
      </c>
      <c r="D9">
        <v>9.1</v>
      </c>
      <c r="E9">
        <v>9.1</v>
      </c>
      <c r="F9">
        <v>63.6</v>
      </c>
      <c r="J9">
        <f t="shared" si="0"/>
        <v>42</v>
      </c>
      <c r="K9">
        <f t="shared" si="1"/>
        <v>2</v>
      </c>
      <c r="L9">
        <f t="shared" si="2"/>
        <v>9.1</v>
      </c>
    </row>
    <row r="10" spans="1:12" x14ac:dyDescent="0.3">
      <c r="B10">
        <v>43</v>
      </c>
      <c r="C10">
        <v>1</v>
      </c>
      <c r="D10">
        <v>4.5</v>
      </c>
      <c r="E10">
        <v>4.5</v>
      </c>
      <c r="F10">
        <v>68.2</v>
      </c>
      <c r="J10">
        <f t="shared" si="0"/>
        <v>43</v>
      </c>
      <c r="K10">
        <f t="shared" si="1"/>
        <v>1</v>
      </c>
      <c r="L10">
        <f t="shared" si="2"/>
        <v>4.5</v>
      </c>
    </row>
    <row r="11" spans="1:12" x14ac:dyDescent="0.3">
      <c r="B11">
        <v>44</v>
      </c>
      <c r="C11">
        <v>2</v>
      </c>
      <c r="D11">
        <v>9.1</v>
      </c>
      <c r="E11">
        <v>9.1</v>
      </c>
      <c r="F11">
        <v>77.3</v>
      </c>
      <c r="J11">
        <f t="shared" si="0"/>
        <v>44</v>
      </c>
      <c r="K11">
        <f t="shared" si="1"/>
        <v>2</v>
      </c>
      <c r="L11">
        <f t="shared" si="2"/>
        <v>9.1</v>
      </c>
    </row>
    <row r="12" spans="1:12" x14ac:dyDescent="0.3">
      <c r="B12">
        <v>45</v>
      </c>
      <c r="C12">
        <v>1</v>
      </c>
      <c r="D12">
        <v>4.5</v>
      </c>
      <c r="E12">
        <v>4.5</v>
      </c>
      <c r="F12">
        <v>81.8</v>
      </c>
      <c r="J12">
        <f t="shared" si="0"/>
        <v>45</v>
      </c>
      <c r="K12">
        <f t="shared" si="1"/>
        <v>1</v>
      </c>
      <c r="L12">
        <f t="shared" si="2"/>
        <v>4.5</v>
      </c>
    </row>
    <row r="13" spans="1:12" x14ac:dyDescent="0.3">
      <c r="B13">
        <v>46</v>
      </c>
      <c r="C13">
        <v>1</v>
      </c>
      <c r="D13">
        <v>4.5</v>
      </c>
      <c r="E13">
        <v>4.5</v>
      </c>
      <c r="F13">
        <v>86.4</v>
      </c>
      <c r="J13">
        <f t="shared" si="0"/>
        <v>46</v>
      </c>
      <c r="K13">
        <f t="shared" si="1"/>
        <v>1</v>
      </c>
      <c r="L13">
        <f t="shared" si="2"/>
        <v>4.5</v>
      </c>
    </row>
    <row r="14" spans="1:12" x14ac:dyDescent="0.3">
      <c r="B14">
        <v>47</v>
      </c>
      <c r="C14">
        <v>1</v>
      </c>
      <c r="D14">
        <v>4.5</v>
      </c>
      <c r="E14">
        <v>4.5</v>
      </c>
      <c r="F14">
        <v>90.9</v>
      </c>
      <c r="J14">
        <f t="shared" si="0"/>
        <v>47</v>
      </c>
      <c r="K14">
        <f t="shared" si="1"/>
        <v>1</v>
      </c>
      <c r="L14">
        <f t="shared" si="2"/>
        <v>4.5</v>
      </c>
    </row>
    <row r="15" spans="1:12" x14ac:dyDescent="0.3">
      <c r="B15">
        <v>49</v>
      </c>
      <c r="C15">
        <v>1</v>
      </c>
      <c r="D15">
        <v>4.5</v>
      </c>
      <c r="E15">
        <v>4.5</v>
      </c>
      <c r="F15">
        <v>95.5</v>
      </c>
      <c r="J15">
        <f t="shared" si="0"/>
        <v>49</v>
      </c>
      <c r="K15">
        <f t="shared" si="1"/>
        <v>1</v>
      </c>
      <c r="L15">
        <f t="shared" si="2"/>
        <v>4.5</v>
      </c>
    </row>
    <row r="16" spans="1:12" x14ac:dyDescent="0.3">
      <c r="B16">
        <v>52</v>
      </c>
      <c r="C16">
        <v>1</v>
      </c>
      <c r="D16">
        <v>4.5</v>
      </c>
      <c r="E16">
        <v>4.5</v>
      </c>
      <c r="F16">
        <v>100</v>
      </c>
      <c r="J16">
        <f>B16</f>
        <v>52</v>
      </c>
      <c r="K16">
        <f>C16</f>
        <v>1</v>
      </c>
      <c r="L16">
        <f>E16</f>
        <v>4.5</v>
      </c>
    </row>
    <row r="17" spans="1:12" x14ac:dyDescent="0.3">
      <c r="B17" t="s">
        <v>19</v>
      </c>
      <c r="C17">
        <v>22</v>
      </c>
      <c r="D17">
        <v>100</v>
      </c>
      <c r="E17">
        <v>100</v>
      </c>
      <c r="I17" t="str">
        <f>C19</f>
        <v>Edad_R</v>
      </c>
      <c r="J17" t="str">
        <f>B21</f>
        <v>40 o menos</v>
      </c>
      <c r="K17">
        <f>C21</f>
        <v>10</v>
      </c>
      <c r="L17">
        <f>E21</f>
        <v>45.5</v>
      </c>
    </row>
    <row r="18" spans="1:12" x14ac:dyDescent="0.3">
      <c r="J18" t="str">
        <f>B22</f>
        <v>41 o más</v>
      </c>
      <c r="K18">
        <f>C22</f>
        <v>12</v>
      </c>
      <c r="L18">
        <f>E22</f>
        <v>54.5</v>
      </c>
    </row>
    <row r="19" spans="1:12" x14ac:dyDescent="0.3">
      <c r="C19" t="s">
        <v>77</v>
      </c>
      <c r="I19" t="str">
        <f>C25</f>
        <v>Curso en que está su hijo/a</v>
      </c>
      <c r="J19" t="str">
        <f>B27</f>
        <v>3º E.S.O.</v>
      </c>
      <c r="K19">
        <f>C27</f>
        <v>5</v>
      </c>
      <c r="L19">
        <f>E27</f>
        <v>22.7</v>
      </c>
    </row>
    <row r="20" spans="1:12" x14ac:dyDescent="0.3">
      <c r="C20" t="s">
        <v>12</v>
      </c>
      <c r="D20" t="s">
        <v>13</v>
      </c>
      <c r="E20" t="s">
        <v>14</v>
      </c>
      <c r="F20" t="s">
        <v>15</v>
      </c>
      <c r="J20" t="str">
        <f t="shared" ref="J20:J21" si="3">B28</f>
        <v>4º E.S.O.</v>
      </c>
      <c r="K20">
        <f t="shared" ref="K20:K21" si="4">C28</f>
        <v>7</v>
      </c>
      <c r="L20">
        <f t="shared" ref="L20:L21" si="5">E28</f>
        <v>31.8</v>
      </c>
    </row>
    <row r="21" spans="1:12" x14ac:dyDescent="0.3">
      <c r="A21" t="s">
        <v>10</v>
      </c>
      <c r="B21" t="s">
        <v>395</v>
      </c>
      <c r="C21">
        <v>10</v>
      </c>
      <c r="D21">
        <v>45.5</v>
      </c>
      <c r="E21">
        <v>45.5</v>
      </c>
      <c r="F21">
        <v>45.5</v>
      </c>
      <c r="J21" t="str">
        <f t="shared" si="3"/>
        <v>1º Bachillerato</v>
      </c>
      <c r="K21">
        <f t="shared" si="4"/>
        <v>10</v>
      </c>
      <c r="L21">
        <f t="shared" si="5"/>
        <v>45.5</v>
      </c>
    </row>
    <row r="22" spans="1:12" x14ac:dyDescent="0.3">
      <c r="B22" t="s">
        <v>396</v>
      </c>
      <c r="C22">
        <v>12</v>
      </c>
      <c r="D22">
        <v>54.5</v>
      </c>
      <c r="E22">
        <v>54.5</v>
      </c>
      <c r="F22">
        <v>100</v>
      </c>
      <c r="I22" t="str">
        <f>C32</f>
        <v>Estudios que posee el padre o la madre</v>
      </c>
      <c r="J22" t="str">
        <f>B34</f>
        <v>Ningunos</v>
      </c>
      <c r="K22">
        <f>C34</f>
        <v>1</v>
      </c>
      <c r="L22">
        <f>E34</f>
        <v>4.5</v>
      </c>
    </row>
    <row r="23" spans="1:12" x14ac:dyDescent="0.3">
      <c r="B23" t="s">
        <v>19</v>
      </c>
      <c r="C23">
        <v>22</v>
      </c>
      <c r="D23">
        <v>100</v>
      </c>
      <c r="E23">
        <v>100</v>
      </c>
      <c r="J23" t="str">
        <f t="shared" ref="J23:J29" si="6">B35</f>
        <v>E.G.B. (Graduado escolar)</v>
      </c>
      <c r="K23">
        <f t="shared" ref="K23:K29" si="7">C35</f>
        <v>10</v>
      </c>
      <c r="L23">
        <f t="shared" ref="L23:L29" si="8">E35</f>
        <v>45.5</v>
      </c>
    </row>
    <row r="24" spans="1:12" x14ac:dyDescent="0.3">
      <c r="J24" t="str">
        <f t="shared" si="6"/>
        <v>E.S.O.</v>
      </c>
      <c r="K24">
        <f t="shared" si="7"/>
        <v>1</v>
      </c>
      <c r="L24">
        <f t="shared" si="8"/>
        <v>4.5</v>
      </c>
    </row>
    <row r="25" spans="1:12" x14ac:dyDescent="0.3">
      <c r="C25" t="s">
        <v>397</v>
      </c>
      <c r="J25" t="str">
        <f t="shared" si="6"/>
        <v>B.U.P.</v>
      </c>
      <c r="K25">
        <f t="shared" si="7"/>
        <v>1</v>
      </c>
      <c r="L25">
        <f t="shared" si="8"/>
        <v>4.5</v>
      </c>
    </row>
    <row r="26" spans="1:12" x14ac:dyDescent="0.3">
      <c r="C26" t="s">
        <v>12</v>
      </c>
      <c r="D26" t="s">
        <v>13</v>
      </c>
      <c r="E26" t="s">
        <v>14</v>
      </c>
      <c r="F26" t="s">
        <v>15</v>
      </c>
      <c r="J26" t="str">
        <f t="shared" si="6"/>
        <v>C.O.U.</v>
      </c>
      <c r="K26">
        <f t="shared" si="7"/>
        <v>1</v>
      </c>
      <c r="L26">
        <f t="shared" si="8"/>
        <v>4.5</v>
      </c>
    </row>
    <row r="27" spans="1:12" x14ac:dyDescent="0.3">
      <c r="A27" t="s">
        <v>10</v>
      </c>
      <c r="B27" t="s">
        <v>65</v>
      </c>
      <c r="C27">
        <v>5</v>
      </c>
      <c r="D27">
        <v>22.7</v>
      </c>
      <c r="E27">
        <v>22.7</v>
      </c>
      <c r="F27">
        <v>22.7</v>
      </c>
      <c r="J27" t="str">
        <f t="shared" si="6"/>
        <v>F.P.II</v>
      </c>
      <c r="K27">
        <f t="shared" si="7"/>
        <v>5</v>
      </c>
      <c r="L27">
        <f t="shared" si="8"/>
        <v>22.7</v>
      </c>
    </row>
    <row r="28" spans="1:12" x14ac:dyDescent="0.3">
      <c r="B28" t="s">
        <v>66</v>
      </c>
      <c r="C28">
        <v>7</v>
      </c>
      <c r="D28">
        <v>31.8</v>
      </c>
      <c r="E28">
        <v>31.8</v>
      </c>
      <c r="F28">
        <v>54.5</v>
      </c>
      <c r="J28" t="str">
        <f t="shared" si="6"/>
        <v>Diplomatura</v>
      </c>
      <c r="K28">
        <f t="shared" si="7"/>
        <v>2</v>
      </c>
      <c r="L28">
        <f t="shared" si="8"/>
        <v>9.1</v>
      </c>
    </row>
    <row r="29" spans="1:12" x14ac:dyDescent="0.3">
      <c r="B29" t="s">
        <v>67</v>
      </c>
      <c r="C29">
        <v>10</v>
      </c>
      <c r="D29">
        <v>45.5</v>
      </c>
      <c r="E29">
        <v>45.5</v>
      </c>
      <c r="F29">
        <v>100</v>
      </c>
      <c r="J29" t="str">
        <f t="shared" si="6"/>
        <v>Licenciatura</v>
      </c>
      <c r="K29">
        <f t="shared" si="7"/>
        <v>1</v>
      </c>
      <c r="L29">
        <f t="shared" si="8"/>
        <v>4.5</v>
      </c>
    </row>
    <row r="30" spans="1:12" x14ac:dyDescent="0.3">
      <c r="B30" t="s">
        <v>19</v>
      </c>
      <c r="C30">
        <v>22</v>
      </c>
      <c r="D30">
        <v>100</v>
      </c>
      <c r="E30">
        <v>100</v>
      </c>
      <c r="I30" t="str">
        <f>C44</f>
        <v>Estudiostiene_R</v>
      </c>
      <c r="J30" t="str">
        <f>B46</f>
        <v>Ninguno o Primaria</v>
      </c>
      <c r="K30">
        <f>C46</f>
        <v>12</v>
      </c>
      <c r="L30">
        <f>E46</f>
        <v>54.5</v>
      </c>
    </row>
    <row r="31" spans="1:12" x14ac:dyDescent="0.3">
      <c r="J31" t="str">
        <f t="shared" ref="J31:J32" si="9">B47</f>
        <v>Secundaria-bachiller o FP</v>
      </c>
      <c r="K31">
        <f t="shared" ref="K31:K32" si="10">C47</f>
        <v>7</v>
      </c>
      <c r="L31">
        <f t="shared" ref="L31:L32" si="11">E47</f>
        <v>31.8</v>
      </c>
    </row>
    <row r="32" spans="1:12" x14ac:dyDescent="0.3">
      <c r="C32" t="s">
        <v>398</v>
      </c>
      <c r="J32" t="str">
        <f t="shared" si="9"/>
        <v>Universitario</v>
      </c>
      <c r="K32">
        <f t="shared" si="10"/>
        <v>3</v>
      </c>
      <c r="L32">
        <f t="shared" si="11"/>
        <v>13.6</v>
      </c>
    </row>
    <row r="33" spans="1:12" x14ac:dyDescent="0.3">
      <c r="C33" t="s">
        <v>12</v>
      </c>
      <c r="D33" t="s">
        <v>13</v>
      </c>
      <c r="E33" t="s">
        <v>14</v>
      </c>
      <c r="F33" t="s">
        <v>15</v>
      </c>
      <c r="I33" t="str">
        <f>C51</f>
        <v>Sexo</v>
      </c>
      <c r="J33" t="str">
        <f>B53</f>
        <v>Hombre</v>
      </c>
      <c r="K33">
        <f>C53</f>
        <v>8</v>
      </c>
      <c r="L33">
        <f>E53</f>
        <v>36.4</v>
      </c>
    </row>
    <row r="34" spans="1:12" x14ac:dyDescent="0.3">
      <c r="A34" t="s">
        <v>10</v>
      </c>
      <c r="B34" t="s">
        <v>399</v>
      </c>
      <c r="C34">
        <v>1</v>
      </c>
      <c r="D34">
        <v>4.5</v>
      </c>
      <c r="E34">
        <v>4.5</v>
      </c>
      <c r="F34">
        <v>4.5</v>
      </c>
      <c r="J34" t="str">
        <f>B54</f>
        <v>Mujer</v>
      </c>
      <c r="K34">
        <f>C54</f>
        <v>14</v>
      </c>
      <c r="L34">
        <f>E54</f>
        <v>63.6</v>
      </c>
    </row>
    <row r="35" spans="1:12" x14ac:dyDescent="0.3">
      <c r="B35" t="s">
        <v>400</v>
      </c>
      <c r="C35">
        <v>10</v>
      </c>
      <c r="D35">
        <v>45.5</v>
      </c>
      <c r="E35">
        <v>45.5</v>
      </c>
      <c r="F35">
        <v>50</v>
      </c>
      <c r="I35" t="str">
        <f>C57</f>
        <v>Zona</v>
      </c>
      <c r="J35" t="str">
        <f>B59</f>
        <v>Urbana</v>
      </c>
      <c r="K35">
        <f>C59</f>
        <v>6</v>
      </c>
      <c r="L35">
        <f>E59</f>
        <v>27.3</v>
      </c>
    </row>
    <row r="36" spans="1:12" x14ac:dyDescent="0.3">
      <c r="B36" t="s">
        <v>401</v>
      </c>
      <c r="C36">
        <v>1</v>
      </c>
      <c r="D36">
        <v>4.5</v>
      </c>
      <c r="E36">
        <v>4.5</v>
      </c>
      <c r="F36">
        <v>54.5</v>
      </c>
      <c r="J36" t="str">
        <f>B60</f>
        <v>Rural</v>
      </c>
      <c r="K36">
        <f>C60</f>
        <v>16</v>
      </c>
      <c r="L36">
        <f>E60</f>
        <v>72.7</v>
      </c>
    </row>
    <row r="37" spans="1:12" x14ac:dyDescent="0.3">
      <c r="B37" t="s">
        <v>402</v>
      </c>
      <c r="C37">
        <v>1</v>
      </c>
      <c r="D37">
        <v>4.5</v>
      </c>
      <c r="E37">
        <v>4.5</v>
      </c>
      <c r="F37">
        <v>59.1</v>
      </c>
      <c r="I37" t="str">
        <f>C63</f>
        <v>Centros donde se pasaron los cuestionarios</v>
      </c>
      <c r="J37" t="str">
        <f>B65</f>
        <v>I.E.S. Montes Orientales</v>
      </c>
      <c r="K37">
        <f>C65</f>
        <v>11</v>
      </c>
      <c r="L37">
        <f>E65</f>
        <v>50</v>
      </c>
    </row>
    <row r="38" spans="1:12" x14ac:dyDescent="0.3">
      <c r="B38" t="s">
        <v>403</v>
      </c>
      <c r="C38">
        <v>1</v>
      </c>
      <c r="D38">
        <v>4.5</v>
      </c>
      <c r="E38">
        <v>4.5</v>
      </c>
      <c r="F38">
        <v>63.6</v>
      </c>
      <c r="J38" t="str">
        <f t="shared" ref="J38:J39" si="12">B66</f>
        <v>I.E.S. Francisco Ayala</v>
      </c>
      <c r="K38">
        <f t="shared" ref="K38:K39" si="13">C66</f>
        <v>6</v>
      </c>
      <c r="L38">
        <f t="shared" ref="L38:L39" si="14">E66</f>
        <v>27.3</v>
      </c>
    </row>
    <row r="39" spans="1:12" x14ac:dyDescent="0.3">
      <c r="B39" t="s">
        <v>404</v>
      </c>
      <c r="C39">
        <v>5</v>
      </c>
      <c r="D39">
        <v>22.7</v>
      </c>
      <c r="E39">
        <v>22.7</v>
      </c>
      <c r="F39">
        <v>86.4</v>
      </c>
      <c r="J39" t="str">
        <f t="shared" si="12"/>
        <v>I.E.S. Alonso Cano</v>
      </c>
      <c r="K39">
        <f t="shared" si="13"/>
        <v>5</v>
      </c>
      <c r="L39">
        <f t="shared" si="14"/>
        <v>22.7</v>
      </c>
    </row>
    <row r="40" spans="1:12" x14ac:dyDescent="0.3">
      <c r="B40" t="s">
        <v>405</v>
      </c>
      <c r="C40">
        <v>2</v>
      </c>
      <c r="D40">
        <v>9.1</v>
      </c>
      <c r="E40">
        <v>9.1</v>
      </c>
      <c r="F40">
        <v>95.5</v>
      </c>
    </row>
    <row r="41" spans="1:12" x14ac:dyDescent="0.3">
      <c r="B41" t="s">
        <v>406</v>
      </c>
      <c r="C41">
        <v>1</v>
      </c>
      <c r="D41">
        <v>4.5</v>
      </c>
      <c r="E41">
        <v>4.5</v>
      </c>
      <c r="F41">
        <v>100</v>
      </c>
    </row>
    <row r="42" spans="1:12" x14ac:dyDescent="0.3">
      <c r="B42" t="s">
        <v>19</v>
      </c>
      <c r="C42">
        <v>22</v>
      </c>
      <c r="D42">
        <v>100</v>
      </c>
      <c r="E42">
        <v>100</v>
      </c>
    </row>
    <row r="44" spans="1:12" x14ac:dyDescent="0.3">
      <c r="C44" t="s">
        <v>407</v>
      </c>
    </row>
    <row r="45" spans="1:12" x14ac:dyDescent="0.3">
      <c r="C45" t="s">
        <v>12</v>
      </c>
      <c r="D45" t="s">
        <v>13</v>
      </c>
      <c r="E45" t="s">
        <v>14</v>
      </c>
      <c r="F45" t="s">
        <v>15</v>
      </c>
    </row>
    <row r="46" spans="1:12" x14ac:dyDescent="0.3">
      <c r="A46" t="s">
        <v>10</v>
      </c>
      <c r="B46" t="s">
        <v>408</v>
      </c>
      <c r="C46">
        <v>12</v>
      </c>
      <c r="D46">
        <v>54.5</v>
      </c>
      <c r="E46">
        <v>54.5</v>
      </c>
      <c r="F46">
        <v>54.5</v>
      </c>
    </row>
    <row r="47" spans="1:12" x14ac:dyDescent="0.3">
      <c r="B47" t="s">
        <v>409</v>
      </c>
      <c r="C47">
        <v>7</v>
      </c>
      <c r="D47">
        <v>31.8</v>
      </c>
      <c r="E47">
        <v>31.8</v>
      </c>
      <c r="F47">
        <v>86.4</v>
      </c>
    </row>
    <row r="48" spans="1:12" x14ac:dyDescent="0.3">
      <c r="B48" t="s">
        <v>410</v>
      </c>
      <c r="C48">
        <v>3</v>
      </c>
      <c r="D48">
        <v>13.6</v>
      </c>
      <c r="E48">
        <v>13.6</v>
      </c>
      <c r="F48">
        <v>100</v>
      </c>
    </row>
    <row r="49" spans="1:6" x14ac:dyDescent="0.3">
      <c r="B49" t="s">
        <v>19</v>
      </c>
      <c r="C49">
        <v>22</v>
      </c>
      <c r="D49">
        <v>100</v>
      </c>
      <c r="E49">
        <v>100</v>
      </c>
    </row>
    <row r="51" spans="1:6" x14ac:dyDescent="0.3">
      <c r="C51" t="s">
        <v>71</v>
      </c>
    </row>
    <row r="52" spans="1:6" x14ac:dyDescent="0.3">
      <c r="C52" t="s">
        <v>12</v>
      </c>
      <c r="D52" t="s">
        <v>13</v>
      </c>
      <c r="E52" t="s">
        <v>14</v>
      </c>
      <c r="F52" t="s">
        <v>15</v>
      </c>
    </row>
    <row r="53" spans="1:6" x14ac:dyDescent="0.3">
      <c r="A53" t="s">
        <v>10</v>
      </c>
      <c r="B53" t="s">
        <v>72</v>
      </c>
      <c r="C53">
        <v>8</v>
      </c>
      <c r="D53">
        <v>36.4</v>
      </c>
      <c r="E53">
        <v>36.4</v>
      </c>
      <c r="F53">
        <v>36.4</v>
      </c>
    </row>
    <row r="54" spans="1:6" x14ac:dyDescent="0.3">
      <c r="B54" t="s">
        <v>73</v>
      </c>
      <c r="C54">
        <v>14</v>
      </c>
      <c r="D54">
        <v>63.6</v>
      </c>
      <c r="E54">
        <v>63.6</v>
      </c>
      <c r="F54">
        <v>100</v>
      </c>
    </row>
    <row r="55" spans="1:6" x14ac:dyDescent="0.3">
      <c r="B55" t="s">
        <v>19</v>
      </c>
      <c r="C55">
        <v>22</v>
      </c>
      <c r="D55">
        <v>100</v>
      </c>
      <c r="E55">
        <v>100</v>
      </c>
    </row>
    <row r="57" spans="1:6" x14ac:dyDescent="0.3">
      <c r="C57" t="s">
        <v>74</v>
      </c>
    </row>
    <row r="58" spans="1:6" x14ac:dyDescent="0.3">
      <c r="C58" t="s">
        <v>12</v>
      </c>
      <c r="D58" t="s">
        <v>13</v>
      </c>
      <c r="E58" t="s">
        <v>14</v>
      </c>
      <c r="F58" t="s">
        <v>15</v>
      </c>
    </row>
    <row r="59" spans="1:6" x14ac:dyDescent="0.3">
      <c r="A59" t="s">
        <v>10</v>
      </c>
      <c r="B59" t="s">
        <v>75</v>
      </c>
      <c r="C59">
        <v>6</v>
      </c>
      <c r="D59">
        <v>27.3</v>
      </c>
      <c r="E59">
        <v>27.3</v>
      </c>
      <c r="F59">
        <v>27.3</v>
      </c>
    </row>
    <row r="60" spans="1:6" x14ac:dyDescent="0.3">
      <c r="B60" t="s">
        <v>76</v>
      </c>
      <c r="C60">
        <v>16</v>
      </c>
      <c r="D60">
        <v>72.7</v>
      </c>
      <c r="E60">
        <v>72.7</v>
      </c>
      <c r="F60">
        <v>100</v>
      </c>
    </row>
    <row r="61" spans="1:6" x14ac:dyDescent="0.3">
      <c r="B61" t="s">
        <v>19</v>
      </c>
      <c r="C61">
        <v>22</v>
      </c>
      <c r="D61">
        <v>100</v>
      </c>
      <c r="E61">
        <v>100</v>
      </c>
    </row>
    <row r="63" spans="1:6" x14ac:dyDescent="0.3">
      <c r="C63" t="s">
        <v>411</v>
      </c>
    </row>
    <row r="64" spans="1:6" x14ac:dyDescent="0.3">
      <c r="C64" t="s">
        <v>12</v>
      </c>
      <c r="D64" t="s">
        <v>13</v>
      </c>
      <c r="E64" t="s">
        <v>14</v>
      </c>
      <c r="F64" t="s">
        <v>15</v>
      </c>
    </row>
    <row r="65" spans="1:6" x14ac:dyDescent="0.3">
      <c r="A65" t="s">
        <v>10</v>
      </c>
      <c r="B65" t="s">
        <v>68</v>
      </c>
      <c r="C65">
        <v>11</v>
      </c>
      <c r="D65">
        <v>50</v>
      </c>
      <c r="E65">
        <v>50</v>
      </c>
      <c r="F65">
        <v>50</v>
      </c>
    </row>
    <row r="66" spans="1:6" x14ac:dyDescent="0.3">
      <c r="B66" t="s">
        <v>69</v>
      </c>
      <c r="C66">
        <v>6</v>
      </c>
      <c r="D66">
        <v>27.3</v>
      </c>
      <c r="E66">
        <v>27.3</v>
      </c>
      <c r="F66">
        <v>77.3</v>
      </c>
    </row>
    <row r="67" spans="1:6" x14ac:dyDescent="0.3">
      <c r="B67" t="s">
        <v>70</v>
      </c>
      <c r="C67">
        <v>5</v>
      </c>
      <c r="D67">
        <v>22.7</v>
      </c>
      <c r="E67">
        <v>22.7</v>
      </c>
      <c r="F67">
        <v>100</v>
      </c>
    </row>
    <row r="68" spans="1:6" x14ac:dyDescent="0.3">
      <c r="B68" t="s">
        <v>19</v>
      </c>
      <c r="C68">
        <v>22</v>
      </c>
      <c r="D68">
        <v>100</v>
      </c>
      <c r="E68">
        <v>100</v>
      </c>
    </row>
  </sheetData>
  <mergeCells count="2">
    <mergeCell ref="I1:J1"/>
    <mergeCell ref="K1:L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4"/>
  <sheetViews>
    <sheetView topLeftCell="X106" zoomScale="70" zoomScaleNormal="70" zoomScalePageLayoutView="125" workbookViewId="0">
      <selection activeCell="U3" sqref="U3:U58"/>
    </sheetView>
  </sheetViews>
  <sheetFormatPr baseColWidth="10" defaultRowHeight="15.6" x14ac:dyDescent="0.3"/>
  <cols>
    <col min="13" max="13" width="19.09765625" customWidth="1"/>
    <col min="21" max="21" width="18.8984375" customWidth="1"/>
  </cols>
  <sheetData>
    <row r="1" spans="1:21" x14ac:dyDescent="0.3">
      <c r="D1" t="s">
        <v>78</v>
      </c>
      <c r="I1" t="s">
        <v>408</v>
      </c>
      <c r="J1" t="s">
        <v>409</v>
      </c>
      <c r="K1" t="s">
        <v>410</v>
      </c>
      <c r="O1" s="9" t="str">
        <f>I1</f>
        <v>Ninguno o Primaria</v>
      </c>
      <c r="P1" s="9"/>
      <c r="Q1" s="9" t="str">
        <f>J1</f>
        <v>Secundaria-bachiller o FP</v>
      </c>
      <c r="R1" s="9"/>
      <c r="S1" s="9" t="str">
        <f>K1</f>
        <v>Universitario</v>
      </c>
      <c r="T1" s="9"/>
      <c r="U1" t="s">
        <v>136</v>
      </c>
    </row>
    <row r="2" spans="1:21" x14ac:dyDescent="0.3">
      <c r="D2" t="s">
        <v>79</v>
      </c>
      <c r="M2" t="s">
        <v>134</v>
      </c>
      <c r="N2" t="s">
        <v>135</v>
      </c>
      <c r="O2" t="s">
        <v>9</v>
      </c>
      <c r="P2" t="s">
        <v>60</v>
      </c>
      <c r="Q2" t="s">
        <v>9</v>
      </c>
      <c r="R2" t="s">
        <v>60</v>
      </c>
      <c r="S2" t="s">
        <v>9</v>
      </c>
      <c r="T2" t="s">
        <v>60</v>
      </c>
    </row>
    <row r="3" spans="1:21" ht="15" customHeight="1" x14ac:dyDescent="0.3">
      <c r="B3" t="s">
        <v>10</v>
      </c>
      <c r="D3" t="s">
        <v>11</v>
      </c>
      <c r="F3" t="s">
        <v>19</v>
      </c>
      <c r="M3" t="str">
        <f>A27</f>
        <v>Gruposculturales_R</v>
      </c>
      <c r="N3" t="str">
        <f>B27</f>
        <v>Mayoritariamente zona</v>
      </c>
      <c r="O3">
        <f>D27</f>
        <v>7</v>
      </c>
      <c r="P3" s="2">
        <f>D28</f>
        <v>0.58299999999999996</v>
      </c>
      <c r="Q3">
        <f>E27</f>
        <v>5</v>
      </c>
      <c r="R3" s="2">
        <f>E28</f>
        <v>0.71399999999999997</v>
      </c>
      <c r="S3">
        <f>F27</f>
        <v>1</v>
      </c>
      <c r="T3" s="2">
        <f>F28</f>
        <v>0.33300000000000002</v>
      </c>
      <c r="U3" s="14" t="str">
        <f>CONCATENATE("Chi-cuadrado(",C38,")=",B38,";","p-valor=",ROUND(E38,3))</f>
        <v>Chi-cuadrado(4)=2,256;p-valor=0,829</v>
      </c>
    </row>
    <row r="4" spans="1:21" x14ac:dyDescent="0.3">
      <c r="B4" t="s">
        <v>9</v>
      </c>
      <c r="C4" t="s">
        <v>13</v>
      </c>
      <c r="D4" t="s">
        <v>9</v>
      </c>
      <c r="E4" t="s">
        <v>13</v>
      </c>
      <c r="F4" t="s">
        <v>9</v>
      </c>
      <c r="G4" t="s">
        <v>13</v>
      </c>
      <c r="N4" t="str">
        <f>B29</f>
        <v>multiculturalidad</v>
      </c>
      <c r="O4">
        <f>D29</f>
        <v>4</v>
      </c>
      <c r="P4" s="2">
        <f>D30</f>
        <v>0.33300000000000002</v>
      </c>
      <c r="Q4">
        <f>E29</f>
        <v>2</v>
      </c>
      <c r="R4" s="2">
        <f>E30</f>
        <v>0.28599999999999998</v>
      </c>
      <c r="S4">
        <f>F29</f>
        <v>2</v>
      </c>
      <c r="T4" s="2">
        <f>F30</f>
        <v>0.66700000000000004</v>
      </c>
      <c r="U4" s="14"/>
    </row>
    <row r="5" spans="1:21" x14ac:dyDescent="0.3">
      <c r="A5" t="s">
        <v>684</v>
      </c>
      <c r="B5">
        <v>22</v>
      </c>
      <c r="C5" s="2">
        <v>1</v>
      </c>
      <c r="D5">
        <v>0</v>
      </c>
      <c r="E5" s="2">
        <v>0</v>
      </c>
      <c r="F5">
        <v>22</v>
      </c>
      <c r="G5" s="2">
        <v>1</v>
      </c>
      <c r="N5" t="str">
        <f>B31</f>
        <v>Principalmente gitanos</v>
      </c>
      <c r="O5">
        <f>D31</f>
        <v>1</v>
      </c>
      <c r="P5" s="2">
        <f>D32</f>
        <v>8.3000000000000004E-2</v>
      </c>
      <c r="Q5">
        <f>E31</f>
        <v>0</v>
      </c>
      <c r="R5" s="2">
        <f>E32</f>
        <v>0</v>
      </c>
      <c r="S5">
        <f>F31</f>
        <v>0</v>
      </c>
      <c r="T5" s="2">
        <f>F32</f>
        <v>0</v>
      </c>
      <c r="U5" s="14"/>
    </row>
    <row r="6" spans="1:21" ht="15" customHeight="1" x14ac:dyDescent="0.3">
      <c r="A6" t="s">
        <v>685</v>
      </c>
      <c r="B6">
        <v>21</v>
      </c>
      <c r="C6" s="2">
        <v>0.95499999999999996</v>
      </c>
      <c r="D6">
        <v>1</v>
      </c>
      <c r="E6" s="2">
        <v>4.4999999999999998E-2</v>
      </c>
      <c r="F6">
        <v>22</v>
      </c>
      <c r="G6" s="2">
        <v>1</v>
      </c>
      <c r="M6" t="str">
        <f>A49</f>
        <v>Informacióngrupos_R</v>
      </c>
      <c r="N6" t="str">
        <f>B49</f>
        <v>Ninguno</v>
      </c>
      <c r="O6">
        <f>D49</f>
        <v>5</v>
      </c>
      <c r="P6" s="2">
        <f>D50</f>
        <v>0.41699999999999998</v>
      </c>
      <c r="Q6">
        <f>E49</f>
        <v>1</v>
      </c>
      <c r="R6" s="2">
        <f>E50</f>
        <v>0.16700000000000001</v>
      </c>
      <c r="S6">
        <f>F49</f>
        <v>3</v>
      </c>
      <c r="T6" s="2">
        <f>F50</f>
        <v>1</v>
      </c>
      <c r="U6" s="14" t="str">
        <f>CONCATENATE("Chi-cuadrado(",C62,")=",B62,";","p-valor=",ROUND(E62,3))</f>
        <v>Chi-cuadrado(6)=10,325;p-valor=0,111</v>
      </c>
    </row>
    <row r="7" spans="1:21" x14ac:dyDescent="0.3">
      <c r="A7" t="s">
        <v>686</v>
      </c>
      <c r="B7">
        <v>19</v>
      </c>
      <c r="C7" s="2">
        <v>0.86399999999999999</v>
      </c>
      <c r="D7">
        <v>3</v>
      </c>
      <c r="E7" s="2">
        <v>0.13600000000000001</v>
      </c>
      <c r="F7">
        <v>22</v>
      </c>
      <c r="G7" s="2">
        <v>1</v>
      </c>
      <c r="N7" t="str">
        <f>B51</f>
        <v>Escaso y general</v>
      </c>
      <c r="O7">
        <f>D51</f>
        <v>5</v>
      </c>
      <c r="P7" s="2">
        <f>D52</f>
        <v>0.41699999999999998</v>
      </c>
      <c r="Q7">
        <f>E51</f>
        <v>1</v>
      </c>
      <c r="R7" s="2">
        <f>E52</f>
        <v>0.16700000000000001</v>
      </c>
      <c r="S7">
        <f>F51</f>
        <v>0</v>
      </c>
      <c r="T7" s="2">
        <f>F52</f>
        <v>0</v>
      </c>
      <c r="U7" s="14"/>
    </row>
    <row r="8" spans="1:21" x14ac:dyDescent="0.3">
      <c r="A8" t="s">
        <v>687</v>
      </c>
      <c r="B8">
        <v>22</v>
      </c>
      <c r="C8" s="2">
        <v>1</v>
      </c>
      <c r="D8">
        <v>0</v>
      </c>
      <c r="E8" s="2">
        <v>0</v>
      </c>
      <c r="F8">
        <v>22</v>
      </c>
      <c r="G8" s="2">
        <v>1</v>
      </c>
      <c r="N8" t="str">
        <f>B53</f>
        <v>Medio</v>
      </c>
      <c r="O8">
        <f>D53</f>
        <v>2</v>
      </c>
      <c r="P8" s="2">
        <f>D54</f>
        <v>0.16700000000000001</v>
      </c>
      <c r="Q8">
        <f>E53</f>
        <v>3</v>
      </c>
      <c r="R8" s="2">
        <f>E54</f>
        <v>0.5</v>
      </c>
      <c r="S8">
        <f>F53</f>
        <v>0</v>
      </c>
      <c r="T8" s="2">
        <f>F54</f>
        <v>0</v>
      </c>
      <c r="U8" s="14"/>
    </row>
    <row r="9" spans="1:21" ht="15" customHeight="1" x14ac:dyDescent="0.3">
      <c r="A9" t="s">
        <v>688</v>
      </c>
      <c r="B9">
        <v>21</v>
      </c>
      <c r="C9" s="2">
        <v>0.95499999999999996</v>
      </c>
      <c r="D9">
        <v>1</v>
      </c>
      <c r="E9" s="2">
        <v>4.4999999999999998E-2</v>
      </c>
      <c r="F9">
        <v>22</v>
      </c>
      <c r="G9" s="2">
        <v>1</v>
      </c>
      <c r="N9" t="str">
        <f>B55</f>
        <v>Bastante</v>
      </c>
      <c r="O9">
        <f>D55</f>
        <v>0</v>
      </c>
      <c r="P9" s="2">
        <f>D56</f>
        <v>0</v>
      </c>
      <c r="Q9">
        <f>E55</f>
        <v>1</v>
      </c>
      <c r="R9" s="2">
        <f>E56</f>
        <v>0.16700000000000001</v>
      </c>
      <c r="S9">
        <f>F55</f>
        <v>0</v>
      </c>
      <c r="T9" s="2">
        <f>F56</f>
        <v>0</v>
      </c>
      <c r="U9" s="14"/>
    </row>
    <row r="10" spans="1:21" x14ac:dyDescent="0.3">
      <c r="A10" t="s">
        <v>689</v>
      </c>
      <c r="B10">
        <v>22</v>
      </c>
      <c r="C10" s="2">
        <v>1</v>
      </c>
      <c r="D10">
        <v>0</v>
      </c>
      <c r="E10" s="2">
        <v>0</v>
      </c>
      <c r="F10">
        <v>22</v>
      </c>
      <c r="G10" s="2">
        <v>1</v>
      </c>
      <c r="M10" t="str">
        <f>A71</f>
        <v>Conductarendimiento_R</v>
      </c>
      <c r="N10" t="str">
        <f>B71</f>
        <v>Ninguna</v>
      </c>
      <c r="O10">
        <f>D71</f>
        <v>3</v>
      </c>
      <c r="P10" s="2">
        <f>D72</f>
        <v>0.27300000000000002</v>
      </c>
      <c r="Q10">
        <f>E71</f>
        <v>4</v>
      </c>
      <c r="R10" s="2">
        <f>E72</f>
        <v>0.8</v>
      </c>
      <c r="S10">
        <f>F71</f>
        <v>3</v>
      </c>
      <c r="T10" s="2">
        <f>F72</f>
        <v>1</v>
      </c>
      <c r="U10" s="14" t="str">
        <f>CONCATENATE("Chi-cuadrado(",C82,")=",B82,";","p-valor=",ROUND(E82,3))</f>
        <v>Chi-cuadrado(4)=9,189;p-valor=0,047</v>
      </c>
    </row>
    <row r="11" spans="1:21" x14ac:dyDescent="0.3">
      <c r="A11" t="s">
        <v>690</v>
      </c>
      <c r="B11">
        <v>22</v>
      </c>
      <c r="C11" s="2">
        <v>1</v>
      </c>
      <c r="D11">
        <v>0</v>
      </c>
      <c r="E11" s="2">
        <v>0</v>
      </c>
      <c r="F11">
        <v>22</v>
      </c>
      <c r="G11" s="2">
        <v>1</v>
      </c>
      <c r="N11" t="str">
        <f>B73</f>
        <v>Alguna</v>
      </c>
      <c r="O11" s="3">
        <f>D73</f>
        <v>7</v>
      </c>
      <c r="P11" s="2">
        <f>D74</f>
        <v>0.63600000000000001</v>
      </c>
      <c r="Q11" s="3">
        <f>E73</f>
        <v>0</v>
      </c>
      <c r="R11" s="2">
        <f>E74</f>
        <v>0</v>
      </c>
      <c r="S11" s="3">
        <f>F73</f>
        <v>0</v>
      </c>
      <c r="T11" s="2">
        <f>F74</f>
        <v>0</v>
      </c>
      <c r="U11" s="14"/>
    </row>
    <row r="12" spans="1:21" ht="15" customHeight="1" x14ac:dyDescent="0.3">
      <c r="A12" t="s">
        <v>691</v>
      </c>
      <c r="B12">
        <v>21</v>
      </c>
      <c r="C12" s="2">
        <v>0.95499999999999996</v>
      </c>
      <c r="D12">
        <v>1</v>
      </c>
      <c r="E12" s="2">
        <v>4.4999999999999998E-2</v>
      </c>
      <c r="F12">
        <v>22</v>
      </c>
      <c r="G12" s="2">
        <v>1</v>
      </c>
      <c r="N12" t="str">
        <f>B75</f>
        <v>Mucha</v>
      </c>
      <c r="O12" s="3">
        <f>D75</f>
        <v>1</v>
      </c>
      <c r="P12" s="2">
        <f>D76</f>
        <v>9.0999999999999998E-2</v>
      </c>
      <c r="Q12" s="3">
        <f>E75</f>
        <v>1</v>
      </c>
      <c r="R12" s="2">
        <f>E76</f>
        <v>0.2</v>
      </c>
      <c r="S12" s="3">
        <f>F75</f>
        <v>0</v>
      </c>
      <c r="T12" s="2">
        <f>F76</f>
        <v>0</v>
      </c>
      <c r="U12" s="14"/>
    </row>
    <row r="13" spans="1:21" x14ac:dyDescent="0.3">
      <c r="A13" t="s">
        <v>692</v>
      </c>
      <c r="B13">
        <v>21</v>
      </c>
      <c r="C13" s="2">
        <v>0.95499999999999996</v>
      </c>
      <c r="D13">
        <v>1</v>
      </c>
      <c r="E13" s="2">
        <v>4.4999999999999998E-2</v>
      </c>
      <c r="F13">
        <v>22</v>
      </c>
      <c r="G13" s="2">
        <v>1</v>
      </c>
      <c r="M13" t="str">
        <f>A93</f>
        <v>Relacionesalumnos_R</v>
      </c>
      <c r="N13" t="str">
        <f>B93</f>
        <v>Malas</v>
      </c>
      <c r="O13">
        <f>D93</f>
        <v>0</v>
      </c>
      <c r="P13" s="2">
        <f>D94</f>
        <v>0</v>
      </c>
      <c r="Q13">
        <f>E93</f>
        <v>1</v>
      </c>
      <c r="R13" s="2">
        <f>E94</f>
        <v>0.14299999999999999</v>
      </c>
      <c r="S13">
        <f>F93</f>
        <v>0</v>
      </c>
      <c r="T13" s="2">
        <f>F94</f>
        <v>0</v>
      </c>
      <c r="U13" s="14" t="str">
        <f>CONCATENATE("Chi-cuadrado(",C106,")=",B106,";","p-valor=",ROUND(E106,3))</f>
        <v>Chi-cuadrado(6)=4,778;p-valor=0,621</v>
      </c>
    </row>
    <row r="14" spans="1:21" x14ac:dyDescent="0.3">
      <c r="A14" t="s">
        <v>693</v>
      </c>
      <c r="B14">
        <v>20</v>
      </c>
      <c r="C14" s="2">
        <v>0.90900000000000003</v>
      </c>
      <c r="D14">
        <v>2</v>
      </c>
      <c r="E14" s="2">
        <v>9.0999999999999998E-2</v>
      </c>
      <c r="F14">
        <v>22</v>
      </c>
      <c r="G14" s="2">
        <v>1</v>
      </c>
      <c r="N14" t="str">
        <f>B95</f>
        <v>Regular</v>
      </c>
      <c r="O14">
        <f>D95</f>
        <v>0</v>
      </c>
      <c r="P14" s="2">
        <f>D96</f>
        <v>0</v>
      </c>
      <c r="Q14">
        <f>E95</f>
        <v>1</v>
      </c>
      <c r="R14" s="2">
        <f>E96</f>
        <v>0.14299999999999999</v>
      </c>
      <c r="S14">
        <f>F95</f>
        <v>0</v>
      </c>
      <c r="T14" s="2">
        <f>F96</f>
        <v>0</v>
      </c>
      <c r="U14" s="14"/>
    </row>
    <row r="15" spans="1:21" ht="15" customHeight="1" x14ac:dyDescent="0.3">
      <c r="A15" t="s">
        <v>694</v>
      </c>
      <c r="B15">
        <v>18</v>
      </c>
      <c r="C15" s="2">
        <v>0.81799999999999995</v>
      </c>
      <c r="D15">
        <v>4</v>
      </c>
      <c r="E15" s="2">
        <v>0.182</v>
      </c>
      <c r="F15">
        <v>22</v>
      </c>
      <c r="G15" s="2">
        <v>1</v>
      </c>
      <c r="N15" t="str">
        <f>B97</f>
        <v>Normal</v>
      </c>
      <c r="O15">
        <f>D97</f>
        <v>4</v>
      </c>
      <c r="P15" s="2">
        <f>D98</f>
        <v>0.33300000000000002</v>
      </c>
      <c r="Q15">
        <f>E97</f>
        <v>2</v>
      </c>
      <c r="R15" s="2">
        <f>E98</f>
        <v>0.28599999999999998</v>
      </c>
      <c r="S15">
        <f>F97</f>
        <v>1</v>
      </c>
      <c r="T15" s="2">
        <f>F98</f>
        <v>0.33300000000000002</v>
      </c>
      <c r="U15" s="14"/>
    </row>
    <row r="16" spans="1:21" x14ac:dyDescent="0.3">
      <c r="A16" t="s">
        <v>695</v>
      </c>
      <c r="B16">
        <v>21</v>
      </c>
      <c r="C16" s="2">
        <v>0.95499999999999996</v>
      </c>
      <c r="D16">
        <v>1</v>
      </c>
      <c r="E16" s="2">
        <v>4.4999999999999998E-2</v>
      </c>
      <c r="F16">
        <v>22</v>
      </c>
      <c r="G16" s="2">
        <v>1</v>
      </c>
      <c r="N16" t="str">
        <f>B99</f>
        <v>Buena</v>
      </c>
      <c r="O16">
        <f>D99</f>
        <v>8</v>
      </c>
      <c r="P16" s="2">
        <f>D100</f>
        <v>0.66700000000000004</v>
      </c>
      <c r="Q16">
        <f>E99</f>
        <v>3</v>
      </c>
      <c r="R16" s="2">
        <f>E100</f>
        <v>0.42899999999999999</v>
      </c>
      <c r="S16">
        <f>F99</f>
        <v>2</v>
      </c>
      <c r="T16" s="2">
        <f>F100</f>
        <v>0.66700000000000004</v>
      </c>
      <c r="U16" s="14"/>
    </row>
    <row r="17" spans="1:21" x14ac:dyDescent="0.3">
      <c r="A17" t="s">
        <v>696</v>
      </c>
      <c r="B17">
        <v>18</v>
      </c>
      <c r="C17" s="2">
        <v>0.81799999999999995</v>
      </c>
      <c r="D17">
        <v>4</v>
      </c>
      <c r="E17" s="2">
        <v>0.182</v>
      </c>
      <c r="F17">
        <v>22</v>
      </c>
      <c r="G17" s="2">
        <v>1</v>
      </c>
      <c r="M17" t="str">
        <f>A115</f>
        <v>Currículummulticultural_R</v>
      </c>
      <c r="N17" t="str">
        <f>B115</f>
        <v>Si</v>
      </c>
      <c r="O17">
        <f>D115</f>
        <v>6</v>
      </c>
      <c r="P17" s="2">
        <f>D116</f>
        <v>0.5</v>
      </c>
      <c r="Q17">
        <f>E115</f>
        <v>3</v>
      </c>
      <c r="R17" s="2">
        <f>E116</f>
        <v>0.42899999999999999</v>
      </c>
      <c r="S17">
        <f>F115</f>
        <v>1</v>
      </c>
      <c r="T17" s="2">
        <f>F116</f>
        <v>0.5</v>
      </c>
      <c r="U17" s="14" t="str">
        <f>CONCATENATE("Chi-cuadrado(",C128,")=",B128,";","p-valor=",ROUND(E128,3))</f>
        <v>Chi-cuadrado(6)=5,081;p-valor=0,557</v>
      </c>
    </row>
    <row r="18" spans="1:21" ht="15" customHeight="1" x14ac:dyDescent="0.3">
      <c r="A18" t="s">
        <v>697</v>
      </c>
      <c r="B18">
        <v>20</v>
      </c>
      <c r="C18" s="2">
        <v>0.90900000000000003</v>
      </c>
      <c r="D18">
        <v>2</v>
      </c>
      <c r="E18" s="2">
        <v>9.0999999999999998E-2</v>
      </c>
      <c r="F18">
        <v>22</v>
      </c>
      <c r="G18" s="2">
        <v>1</v>
      </c>
      <c r="N18" t="str">
        <f>B117</f>
        <v>Existe casos particulares</v>
      </c>
      <c r="O18">
        <f>D117</f>
        <v>1</v>
      </c>
      <c r="P18" s="2">
        <f>D118</f>
        <v>8.3000000000000004E-2</v>
      </c>
      <c r="Q18">
        <f>E117</f>
        <v>0</v>
      </c>
      <c r="R18" s="2">
        <f>E118</f>
        <v>0</v>
      </c>
      <c r="S18">
        <f>F117</f>
        <v>0</v>
      </c>
      <c r="T18" s="2">
        <f>F118</f>
        <v>0</v>
      </c>
      <c r="U18" s="14"/>
    </row>
    <row r="19" spans="1:21" x14ac:dyDescent="0.3">
      <c r="A19" t="s">
        <v>698</v>
      </c>
      <c r="B19">
        <v>21</v>
      </c>
      <c r="C19" s="2">
        <v>0.95499999999999996</v>
      </c>
      <c r="D19">
        <v>1</v>
      </c>
      <c r="E19" s="2">
        <v>4.4999999999999998E-2</v>
      </c>
      <c r="F19">
        <v>22</v>
      </c>
      <c r="G19" s="2">
        <v>1</v>
      </c>
      <c r="N19" t="str">
        <f>B119</f>
        <v>No</v>
      </c>
      <c r="O19">
        <f>D119</f>
        <v>5</v>
      </c>
      <c r="P19" s="2">
        <f>D120</f>
        <v>0.41699999999999998</v>
      </c>
      <c r="Q19">
        <f>E119</f>
        <v>2</v>
      </c>
      <c r="R19" s="2">
        <f>E120</f>
        <v>0.28599999999999998</v>
      </c>
      <c r="S19">
        <f>F119</f>
        <v>1</v>
      </c>
      <c r="T19" s="2">
        <f>F120</f>
        <v>0.5</v>
      </c>
      <c r="U19" s="14"/>
    </row>
    <row r="20" spans="1:21" x14ac:dyDescent="0.3">
      <c r="A20" t="s">
        <v>699</v>
      </c>
      <c r="B20">
        <v>16</v>
      </c>
      <c r="C20" s="2">
        <v>0.72699999999999998</v>
      </c>
      <c r="D20">
        <v>6</v>
      </c>
      <c r="E20" s="2">
        <v>0.27300000000000002</v>
      </c>
      <c r="F20">
        <v>22</v>
      </c>
      <c r="G20" s="2">
        <v>1</v>
      </c>
      <c r="N20" t="str">
        <f>B121</f>
        <v>A veces</v>
      </c>
      <c r="O20">
        <f>D121</f>
        <v>0</v>
      </c>
      <c r="P20" s="2">
        <f>D122</f>
        <v>0</v>
      </c>
      <c r="Q20">
        <f>E121</f>
        <v>2</v>
      </c>
      <c r="R20" s="2">
        <f>E122</f>
        <v>0.28599999999999998</v>
      </c>
      <c r="S20">
        <f>F121</f>
        <v>0</v>
      </c>
      <c r="T20" s="2">
        <f>F122</f>
        <v>0</v>
      </c>
      <c r="U20" s="14"/>
    </row>
    <row r="21" spans="1:21" x14ac:dyDescent="0.3">
      <c r="A21" t="s">
        <v>700</v>
      </c>
      <c r="B21">
        <v>21</v>
      </c>
      <c r="C21" s="2">
        <v>0.95499999999999996</v>
      </c>
      <c r="D21">
        <v>1</v>
      </c>
      <c r="E21" s="2">
        <v>4.4999999999999998E-2</v>
      </c>
      <c r="F21">
        <v>22</v>
      </c>
      <c r="G21" s="2">
        <v>1</v>
      </c>
      <c r="M21" t="str">
        <f>A137</f>
        <v>Dificultadesatenciónalumnado_R</v>
      </c>
      <c r="N21" t="str">
        <f>B137</f>
        <v>Ninguno</v>
      </c>
      <c r="O21">
        <f>D137</f>
        <v>7</v>
      </c>
      <c r="P21" s="2">
        <f>D138</f>
        <v>0.58299999999999996</v>
      </c>
      <c r="Q21">
        <f>E137</f>
        <v>1</v>
      </c>
      <c r="R21" s="2">
        <f>E138</f>
        <v>0.14299999999999999</v>
      </c>
      <c r="S21">
        <f>F137</f>
        <v>1</v>
      </c>
      <c r="T21" s="2">
        <f>F138</f>
        <v>0.33300000000000002</v>
      </c>
      <c r="U21" s="14" t="str">
        <f>CONCATENATE("Chi-cuadrado(",C148,")=",B148,";","p-valor=",ROUND(E148,3))</f>
        <v>Chi-cuadrado(4)=6,126;p-valor=0,203</v>
      </c>
    </row>
    <row r="22" spans="1:21" ht="15" customHeight="1" x14ac:dyDescent="0.3">
      <c r="A22" t="s">
        <v>701</v>
      </c>
      <c r="B22">
        <v>9</v>
      </c>
      <c r="C22" s="2">
        <v>0.40899999999999997</v>
      </c>
      <c r="D22">
        <v>13</v>
      </c>
      <c r="E22" s="2">
        <v>0.59099999999999997</v>
      </c>
      <c r="F22">
        <v>22</v>
      </c>
      <c r="G22" s="2">
        <v>1</v>
      </c>
      <c r="N22" t="str">
        <f>B139</f>
        <v>Algunos</v>
      </c>
      <c r="O22">
        <f>D139</f>
        <v>0</v>
      </c>
      <c r="P22" s="2">
        <f>D140</f>
        <v>0</v>
      </c>
      <c r="Q22">
        <f>E139</f>
        <v>2</v>
      </c>
      <c r="R22" s="2">
        <f>E140</f>
        <v>0.28599999999999998</v>
      </c>
      <c r="S22">
        <f>F139</f>
        <v>1</v>
      </c>
      <c r="T22" s="2">
        <f>F140</f>
        <v>0.33300000000000002</v>
      </c>
      <c r="U22" s="14"/>
    </row>
    <row r="23" spans="1:21" x14ac:dyDescent="0.3">
      <c r="N23" t="str">
        <f>B141</f>
        <v>Si</v>
      </c>
      <c r="O23">
        <f>D141</f>
        <v>5</v>
      </c>
      <c r="P23" s="2">
        <f>D142</f>
        <v>0.41699999999999998</v>
      </c>
      <c r="Q23">
        <f>E141</f>
        <v>4</v>
      </c>
      <c r="R23" s="2">
        <f>E142</f>
        <v>0.57099999999999995</v>
      </c>
      <c r="S23">
        <f>F141</f>
        <v>1</v>
      </c>
      <c r="T23" s="2">
        <f>F142</f>
        <v>0.33300000000000002</v>
      </c>
      <c r="U23" s="14"/>
    </row>
    <row r="24" spans="1:21" ht="15" customHeight="1" x14ac:dyDescent="0.3">
      <c r="D24" t="s">
        <v>88</v>
      </c>
      <c r="M24" t="str">
        <f>A161</f>
        <v>Ventajasalumnadomulticultural_R</v>
      </c>
      <c r="N24" t="str">
        <f>B161</f>
        <v>Ventajas (Colectivo)</v>
      </c>
      <c r="O24">
        <f>D161</f>
        <v>2</v>
      </c>
      <c r="P24" s="2">
        <f>D162</f>
        <v>0.16700000000000001</v>
      </c>
      <c r="Q24">
        <f>E161</f>
        <v>0</v>
      </c>
      <c r="R24" s="2">
        <f>E162</f>
        <v>0</v>
      </c>
      <c r="S24">
        <f>F161</f>
        <v>1</v>
      </c>
      <c r="T24" s="2">
        <f>F162</f>
        <v>0.33300000000000002</v>
      </c>
      <c r="U24" s="14" t="str">
        <f>CONCATENATE("Chi-cuadrado(",C172,")=",B172,";","p-valor=",ROUND(E172,3))</f>
        <v>Chi-cuadrado(4)=3,157;p-valor=0,558</v>
      </c>
    </row>
    <row r="25" spans="1:21" x14ac:dyDescent="0.3">
      <c r="E25" t="s">
        <v>407</v>
      </c>
      <c r="N25" t="str">
        <f>B163</f>
        <v>Enriquecimiento (Personal)</v>
      </c>
      <c r="O25">
        <f>D163</f>
        <v>9</v>
      </c>
      <c r="P25" s="2">
        <f>D164</f>
        <v>0.75</v>
      </c>
      <c r="Q25">
        <f>E163</f>
        <v>7</v>
      </c>
      <c r="R25" s="2">
        <f>E164</f>
        <v>1</v>
      </c>
      <c r="S25">
        <f>F163</f>
        <v>2</v>
      </c>
      <c r="T25" s="2">
        <f>F164</f>
        <v>0.66700000000000004</v>
      </c>
      <c r="U25" s="14"/>
    </row>
    <row r="26" spans="1:21" x14ac:dyDescent="0.3">
      <c r="D26" t="s">
        <v>408</v>
      </c>
      <c r="E26" t="s">
        <v>409</v>
      </c>
      <c r="F26" t="s">
        <v>410</v>
      </c>
      <c r="G26" t="s">
        <v>19</v>
      </c>
      <c r="N26" t="str">
        <f>B165</f>
        <v>Ninguna</v>
      </c>
      <c r="O26">
        <f>D165</f>
        <v>1</v>
      </c>
      <c r="P26" s="2">
        <f>D166</f>
        <v>8.3000000000000004E-2</v>
      </c>
      <c r="Q26">
        <f>E165</f>
        <v>0</v>
      </c>
      <c r="R26" s="2">
        <f>E166</f>
        <v>0</v>
      </c>
      <c r="S26">
        <f>F165</f>
        <v>0</v>
      </c>
      <c r="T26" s="2">
        <f>F166</f>
        <v>0</v>
      </c>
      <c r="U26" s="14"/>
    </row>
    <row r="27" spans="1:21" x14ac:dyDescent="0.3">
      <c r="A27" t="s">
        <v>1</v>
      </c>
      <c r="B27" t="s">
        <v>16</v>
      </c>
      <c r="C27" t="s">
        <v>90</v>
      </c>
      <c r="D27">
        <v>7</v>
      </c>
      <c r="E27">
        <v>5</v>
      </c>
      <c r="F27">
        <v>1</v>
      </c>
      <c r="G27">
        <v>13</v>
      </c>
      <c r="M27" t="str">
        <f>A183</f>
        <v>Funciónescuela_R</v>
      </c>
      <c r="N27" t="str">
        <f>B183</f>
        <v>Enseñanza</v>
      </c>
      <c r="O27">
        <f>D183</f>
        <v>8</v>
      </c>
      <c r="P27" s="2">
        <f>D184</f>
        <v>0.72699999999999998</v>
      </c>
      <c r="Q27">
        <f>E183</f>
        <v>3</v>
      </c>
      <c r="R27" s="2">
        <f>E184</f>
        <v>0.42899999999999999</v>
      </c>
      <c r="S27">
        <f>F183</f>
        <v>1</v>
      </c>
      <c r="T27" s="2">
        <f>F184</f>
        <v>0.33300000000000002</v>
      </c>
      <c r="U27" s="14" t="str">
        <f>CONCATENATE("Chi-cuadrado(",C192,")=",B192,";","p-valor=",ROUND(E192,3))</f>
        <v>Chi-cuadrado(2)=2,369;p-valor=0,401</v>
      </c>
    </row>
    <row r="28" spans="1:21" ht="15" customHeight="1" x14ac:dyDescent="0.3">
      <c r="C28" t="s">
        <v>702</v>
      </c>
      <c r="D28" s="2">
        <v>0.58299999999999996</v>
      </c>
      <c r="E28" s="2">
        <v>0.71399999999999997</v>
      </c>
      <c r="F28" s="2">
        <v>0.33300000000000002</v>
      </c>
      <c r="G28" s="2">
        <v>0.59099999999999997</v>
      </c>
      <c r="N28" t="str">
        <f>B185</f>
        <v>Adaptación/integración</v>
      </c>
      <c r="O28">
        <f>D185</f>
        <v>3</v>
      </c>
      <c r="P28" s="2">
        <f>D186</f>
        <v>0.27300000000000002</v>
      </c>
      <c r="Q28">
        <f>E185</f>
        <v>4</v>
      </c>
      <c r="R28" s="2">
        <f>E186</f>
        <v>0.57099999999999995</v>
      </c>
      <c r="S28">
        <f>F185</f>
        <v>2</v>
      </c>
      <c r="T28" s="2">
        <f>F186</f>
        <v>0.66700000000000004</v>
      </c>
      <c r="U28" s="14"/>
    </row>
    <row r="29" spans="1:21" x14ac:dyDescent="0.3">
      <c r="B29" t="s">
        <v>17</v>
      </c>
      <c r="C29" t="s">
        <v>90</v>
      </c>
      <c r="D29">
        <v>4</v>
      </c>
      <c r="E29">
        <v>2</v>
      </c>
      <c r="F29">
        <v>2</v>
      </c>
      <c r="G29">
        <v>8</v>
      </c>
      <c r="M29" t="str">
        <f>A207</f>
        <v>Objetivofundamentalalumnos_R</v>
      </c>
      <c r="N29" t="str">
        <f>B207</f>
        <v>Integración</v>
      </c>
      <c r="O29">
        <f>D207</f>
        <v>7</v>
      </c>
      <c r="P29" s="2">
        <f>D208</f>
        <v>0.63600000000000001</v>
      </c>
      <c r="Q29">
        <f>E207</f>
        <v>1</v>
      </c>
      <c r="R29" s="2">
        <f>E208</f>
        <v>0.14299999999999999</v>
      </c>
      <c r="S29">
        <f>F207</f>
        <v>0</v>
      </c>
      <c r="T29" s="2">
        <f>F208</f>
        <v>0</v>
      </c>
      <c r="U29" s="14" t="str">
        <f>CONCATENATE("Chi-cuadrado(",C218,")=",B218,";","p-valor=",ROUND(E218,3))</f>
        <v>Chi-cuadrado(4)=7,273;p-valor=0,112</v>
      </c>
    </row>
    <row r="30" spans="1:21" x14ac:dyDescent="0.3">
      <c r="C30" t="s">
        <v>702</v>
      </c>
      <c r="D30" s="2">
        <v>0.33300000000000002</v>
      </c>
      <c r="E30" s="2">
        <v>0.28599999999999998</v>
      </c>
      <c r="F30" s="2">
        <v>0.66700000000000004</v>
      </c>
      <c r="G30" s="2">
        <v>0.36399999999999999</v>
      </c>
      <c r="N30" t="str">
        <f>B209</f>
        <v>Respeto</v>
      </c>
      <c r="O30">
        <f>D209</f>
        <v>3</v>
      </c>
      <c r="P30" s="2">
        <f>D210</f>
        <v>0.27300000000000002</v>
      </c>
      <c r="Q30">
        <f>E209</f>
        <v>3</v>
      </c>
      <c r="R30" s="2">
        <f>E210</f>
        <v>0.42899999999999999</v>
      </c>
      <c r="S30">
        <f>F209</f>
        <v>2</v>
      </c>
      <c r="T30" s="2">
        <f>F210</f>
        <v>0.66700000000000004</v>
      </c>
      <c r="U30" s="14"/>
    </row>
    <row r="31" spans="1:21" ht="15" customHeight="1" x14ac:dyDescent="0.3">
      <c r="B31" t="s">
        <v>18</v>
      </c>
      <c r="C31" t="s">
        <v>90</v>
      </c>
      <c r="D31">
        <v>1</v>
      </c>
      <c r="E31">
        <v>0</v>
      </c>
      <c r="F31">
        <v>0</v>
      </c>
      <c r="G31">
        <v>1</v>
      </c>
      <c r="N31" t="str">
        <f>B211</f>
        <v>Aprendizaje</v>
      </c>
      <c r="O31">
        <f>D211</f>
        <v>1</v>
      </c>
      <c r="P31" s="2">
        <f>D212</f>
        <v>9.0999999999999998E-2</v>
      </c>
      <c r="Q31">
        <f>E211</f>
        <v>3</v>
      </c>
      <c r="R31" s="2">
        <f>E212</f>
        <v>0.42899999999999999</v>
      </c>
      <c r="S31">
        <f>F211</f>
        <v>1</v>
      </c>
      <c r="T31" s="2">
        <f>F212</f>
        <v>0.33300000000000002</v>
      </c>
      <c r="U31" s="14"/>
    </row>
    <row r="32" spans="1:21" x14ac:dyDescent="0.3">
      <c r="C32" t="s">
        <v>702</v>
      </c>
      <c r="D32" s="2">
        <v>8.3000000000000004E-2</v>
      </c>
      <c r="E32" s="2">
        <v>0</v>
      </c>
      <c r="F32" s="2">
        <v>0</v>
      </c>
      <c r="G32" s="2">
        <v>4.4999999999999998E-2</v>
      </c>
      <c r="M32" t="str">
        <f>A229</f>
        <v>Obletivofundamentalfamilias_R</v>
      </c>
      <c r="N32" t="str">
        <f>B229</f>
        <v>Participar</v>
      </c>
      <c r="O32">
        <f>D229</f>
        <v>3</v>
      </c>
      <c r="P32" s="2">
        <f>D230</f>
        <v>0.3</v>
      </c>
      <c r="Q32">
        <f>E229</f>
        <v>2</v>
      </c>
      <c r="R32" s="2">
        <f>E230</f>
        <v>0.28599999999999998</v>
      </c>
      <c r="S32">
        <f>F229</f>
        <v>1</v>
      </c>
      <c r="T32" s="2">
        <f>F230</f>
        <v>0.33300000000000002</v>
      </c>
      <c r="U32" s="14" t="str">
        <f>CONCATENATE("Chi-cuadrado(",C238,")=",B238,";","p-valor=",ROUND(E238,3))</f>
        <v>Chi-cuadrado(2)=0,023;p-valor=1</v>
      </c>
    </row>
    <row r="33" spans="1:21" x14ac:dyDescent="0.3">
      <c r="A33" t="s">
        <v>19</v>
      </c>
      <c r="C33" t="s">
        <v>90</v>
      </c>
      <c r="D33">
        <v>12</v>
      </c>
      <c r="E33">
        <v>7</v>
      </c>
      <c r="F33">
        <v>3</v>
      </c>
      <c r="G33">
        <v>22</v>
      </c>
      <c r="N33" t="str">
        <f>B231</f>
        <v>Integración</v>
      </c>
      <c r="O33">
        <f>D231</f>
        <v>7</v>
      </c>
      <c r="P33" s="2">
        <f>D232</f>
        <v>0.7</v>
      </c>
      <c r="Q33">
        <f>E231</f>
        <v>5</v>
      </c>
      <c r="R33" s="2">
        <f>E232</f>
        <v>0.71399999999999997</v>
      </c>
      <c r="S33">
        <f>F231</f>
        <v>2</v>
      </c>
      <c r="T33" s="2">
        <f>F232</f>
        <v>0.66700000000000004</v>
      </c>
      <c r="U33" s="14"/>
    </row>
    <row r="34" spans="1:21" ht="15" customHeight="1" x14ac:dyDescent="0.3">
      <c r="C34" t="s">
        <v>702</v>
      </c>
      <c r="D34" s="2">
        <v>1</v>
      </c>
      <c r="E34" s="2">
        <v>1</v>
      </c>
      <c r="F34" s="2">
        <v>1</v>
      </c>
      <c r="G34" s="2">
        <v>1</v>
      </c>
      <c r="M34" t="str">
        <f>A251</f>
        <v>Formaciónprofesorado_R</v>
      </c>
      <c r="N34" t="str">
        <f>B251</f>
        <v>Si (experiencia, curso)</v>
      </c>
      <c r="O34">
        <f>D251</f>
        <v>5</v>
      </c>
      <c r="P34" s="2">
        <f>D252</f>
        <v>0.5</v>
      </c>
      <c r="Q34">
        <f>E251</f>
        <v>3</v>
      </c>
      <c r="R34" s="2">
        <f>E252</f>
        <v>0.5</v>
      </c>
      <c r="S34">
        <f>F251</f>
        <v>2</v>
      </c>
      <c r="T34" s="2">
        <f>F252</f>
        <v>1</v>
      </c>
      <c r="U34" s="14" t="str">
        <f>CONCATENATE("Chi-cuadrado(",C262,")=",B262,";","p-valor=",ROUND(E262,3))</f>
        <v>Chi-cuadrado(4)=2,4;p-valor=0,803</v>
      </c>
    </row>
    <row r="35" spans="1:21" x14ac:dyDescent="0.3">
      <c r="N35" t="str">
        <f>B253</f>
        <v>No</v>
      </c>
      <c r="O35">
        <f>D253</f>
        <v>3</v>
      </c>
      <c r="P35" s="2">
        <f>D254</f>
        <v>0.3</v>
      </c>
      <c r="Q35">
        <f>E253</f>
        <v>1</v>
      </c>
      <c r="R35" s="2">
        <f>E254</f>
        <v>0.16700000000000001</v>
      </c>
      <c r="S35">
        <f>F253</f>
        <v>0</v>
      </c>
      <c r="T35" s="2">
        <f>F254</f>
        <v>0</v>
      </c>
      <c r="U35" s="14"/>
    </row>
    <row r="36" spans="1:21" x14ac:dyDescent="0.3">
      <c r="D36" t="s">
        <v>89</v>
      </c>
      <c r="N36" t="str">
        <f>B255</f>
        <v>Regular</v>
      </c>
      <c r="O36">
        <f>D255</f>
        <v>2</v>
      </c>
      <c r="P36" s="2">
        <f>D256</f>
        <v>0.2</v>
      </c>
      <c r="Q36">
        <f>E255</f>
        <v>2</v>
      </c>
      <c r="R36" s="2">
        <f>E256</f>
        <v>0.33300000000000002</v>
      </c>
      <c r="S36">
        <f>F255</f>
        <v>0</v>
      </c>
      <c r="T36" s="2">
        <f>F256</f>
        <v>0</v>
      </c>
      <c r="U36" s="14"/>
    </row>
    <row r="37" spans="1:21" ht="15" customHeight="1" x14ac:dyDescent="0.3">
      <c r="B37" t="s">
        <v>92</v>
      </c>
      <c r="C37" t="s">
        <v>93</v>
      </c>
      <c r="D37" t="s">
        <v>94</v>
      </c>
      <c r="E37" t="s">
        <v>95</v>
      </c>
      <c r="F37" t="s">
        <v>96</v>
      </c>
      <c r="G37" t="s">
        <v>97</v>
      </c>
      <c r="M37" t="str">
        <f>A273</f>
        <v>Necesidadesformativasprofesorado_R</v>
      </c>
      <c r="N37" t="str">
        <f>B273</f>
        <v>Formacion</v>
      </c>
      <c r="O37">
        <f>D273</f>
        <v>4</v>
      </c>
      <c r="P37" s="2">
        <f>D274</f>
        <v>0.36399999999999999</v>
      </c>
      <c r="Q37">
        <f>E273</f>
        <v>2</v>
      </c>
      <c r="R37" s="2">
        <f>E274</f>
        <v>0.28599999999999998</v>
      </c>
      <c r="S37">
        <f>F273</f>
        <v>1</v>
      </c>
      <c r="T37" s="2">
        <f>F274</f>
        <v>0.33300000000000002</v>
      </c>
      <c r="U37" s="14" t="str">
        <f>CONCATENATE("Chi-cuadrado(",C286,")=",B286,";","p-valor=",ROUND(E286,3))</f>
        <v>Chi-cuadrado(6)=10,532;p-valor=0,104</v>
      </c>
    </row>
    <row r="38" spans="1:21" x14ac:dyDescent="0.3">
      <c r="A38" t="s">
        <v>98</v>
      </c>
      <c r="B38">
        <v>2.2559999999999998</v>
      </c>
      <c r="C38">
        <v>4</v>
      </c>
      <c r="D38">
        <v>0.68899999999999995</v>
      </c>
      <c r="E38">
        <v>0.82899999999999996</v>
      </c>
      <c r="N38" t="str">
        <f>B275</f>
        <v>Conocer culturas</v>
      </c>
      <c r="O38">
        <f>D275</f>
        <v>7</v>
      </c>
      <c r="P38" s="2">
        <f>D276</f>
        <v>0.63600000000000001</v>
      </c>
      <c r="Q38">
        <f>E275</f>
        <v>1</v>
      </c>
      <c r="R38" s="2">
        <f>E276</f>
        <v>0.14299999999999999</v>
      </c>
      <c r="S38">
        <f>F275</f>
        <v>2</v>
      </c>
      <c r="T38" s="2">
        <f>F276</f>
        <v>0.66700000000000004</v>
      </c>
      <c r="U38" s="14"/>
    </row>
    <row r="39" spans="1:21" x14ac:dyDescent="0.3">
      <c r="A39" t="s">
        <v>99</v>
      </c>
      <c r="B39">
        <v>2.5470000000000002</v>
      </c>
      <c r="C39">
        <v>4</v>
      </c>
      <c r="D39">
        <v>0.63600000000000001</v>
      </c>
      <c r="E39">
        <v>0.82899999999999996</v>
      </c>
      <c r="N39" t="str">
        <f>B277</f>
        <v>Atención familias-alumnado</v>
      </c>
      <c r="O39">
        <f>D277</f>
        <v>0</v>
      </c>
      <c r="P39" s="2">
        <f>D278</f>
        <v>0</v>
      </c>
      <c r="Q39">
        <f>E277</f>
        <v>1</v>
      </c>
      <c r="R39" s="2">
        <f>E278</f>
        <v>0.14299999999999999</v>
      </c>
      <c r="S39">
        <f>F277</f>
        <v>0</v>
      </c>
      <c r="T39" s="2">
        <f>F278</f>
        <v>0</v>
      </c>
      <c r="U39" s="14"/>
    </row>
    <row r="40" spans="1:21" ht="15" customHeight="1" x14ac:dyDescent="0.3">
      <c r="A40" t="s">
        <v>100</v>
      </c>
      <c r="B40">
        <v>2.8039999999999998</v>
      </c>
      <c r="E40">
        <v>0.82899999999999996</v>
      </c>
      <c r="N40" t="str">
        <f>B279</f>
        <v>Está preparado</v>
      </c>
      <c r="O40">
        <f>D279</f>
        <v>0</v>
      </c>
      <c r="P40" s="2">
        <f>D280</f>
        <v>0</v>
      </c>
      <c r="Q40">
        <f>E279</f>
        <v>3</v>
      </c>
      <c r="R40" s="2">
        <f>E280</f>
        <v>0.42899999999999999</v>
      </c>
      <c r="S40">
        <f>F279</f>
        <v>0</v>
      </c>
      <c r="T40" s="2">
        <f>F280</f>
        <v>0</v>
      </c>
      <c r="U40" s="14"/>
    </row>
    <row r="41" spans="1:21" x14ac:dyDescent="0.3">
      <c r="A41" t="s">
        <v>101</v>
      </c>
      <c r="B41" t="s">
        <v>703</v>
      </c>
      <c r="C41">
        <v>1</v>
      </c>
      <c r="D41">
        <v>0.96399999999999997</v>
      </c>
      <c r="E41">
        <v>1</v>
      </c>
      <c r="F41">
        <v>0.56599999999999995</v>
      </c>
      <c r="G41">
        <v>0.19</v>
      </c>
      <c r="M41" t="str">
        <f>A295</f>
        <v>Relaciónprofesoradofamilias_R</v>
      </c>
      <c r="N41" t="str">
        <f>B295</f>
        <v>Buena</v>
      </c>
      <c r="O41">
        <f>D295</f>
        <v>8</v>
      </c>
      <c r="P41" s="2">
        <f>D296</f>
        <v>0.88900000000000001</v>
      </c>
      <c r="Q41">
        <f>E295</f>
        <v>4</v>
      </c>
      <c r="R41" s="2">
        <f>E296</f>
        <v>0.66700000000000004</v>
      </c>
      <c r="S41">
        <f>F295</f>
        <v>3</v>
      </c>
      <c r="T41" s="2">
        <f>F296</f>
        <v>1</v>
      </c>
      <c r="U41" s="14" t="str">
        <f>CONCATENATE("Chi-cuadrado(",C306,")=",B306,";","p-valor=",ROUND(E306,3))</f>
        <v>Chi-cuadrado(4)=2,833;p-valor=0,824</v>
      </c>
    </row>
    <row r="42" spans="1:21" x14ac:dyDescent="0.3">
      <c r="A42" t="s">
        <v>102</v>
      </c>
      <c r="B42">
        <v>22</v>
      </c>
      <c r="N42" t="str">
        <f>B297</f>
        <v>Ninguna</v>
      </c>
      <c r="O42">
        <f>D297</f>
        <v>1</v>
      </c>
      <c r="P42" s="2">
        <f>D298</f>
        <v>0.111</v>
      </c>
      <c r="Q42">
        <f>E297</f>
        <v>1</v>
      </c>
      <c r="R42" s="2">
        <f>E298</f>
        <v>0.16700000000000001</v>
      </c>
      <c r="S42">
        <f>F297</f>
        <v>0</v>
      </c>
      <c r="T42" s="2">
        <f>F298</f>
        <v>0</v>
      </c>
      <c r="U42" s="14"/>
    </row>
    <row r="43" spans="1:21" ht="15" customHeight="1" x14ac:dyDescent="0.3">
      <c r="A43" t="s">
        <v>704</v>
      </c>
      <c r="N43" t="str">
        <f>B299</f>
        <v>Escasa</v>
      </c>
      <c r="O43">
        <f>D299</f>
        <v>0</v>
      </c>
      <c r="P43" s="2">
        <f>D300</f>
        <v>0</v>
      </c>
      <c r="Q43">
        <f>E299</f>
        <v>1</v>
      </c>
      <c r="R43" s="2">
        <f>E300</f>
        <v>0.16700000000000001</v>
      </c>
      <c r="S43">
        <f>F299</f>
        <v>0</v>
      </c>
      <c r="T43" s="2">
        <f>F300</f>
        <v>0</v>
      </c>
      <c r="U43" s="14"/>
    </row>
    <row r="44" spans="1:21" x14ac:dyDescent="0.3">
      <c r="A44" t="s">
        <v>705</v>
      </c>
      <c r="M44" t="str">
        <f>A317</f>
        <v>Participaciónfamiliasencentro_R</v>
      </c>
      <c r="N44" t="str">
        <f>B317</f>
        <v>No hay</v>
      </c>
      <c r="O44">
        <f>D317</f>
        <v>6</v>
      </c>
      <c r="P44" s="2">
        <f>D318</f>
        <v>0.6</v>
      </c>
      <c r="Q44">
        <f>E317</f>
        <v>1</v>
      </c>
      <c r="R44" s="2">
        <f>E318</f>
        <v>0.14299999999999999</v>
      </c>
      <c r="S44">
        <f>F317</f>
        <v>2</v>
      </c>
      <c r="T44" s="2">
        <f>F318</f>
        <v>0.66700000000000004</v>
      </c>
      <c r="U44" s="14" t="str">
        <f>CONCATENATE("Chi-cuadrado(",C328,")=",B328,";","p-valor=",ROUND(E328,3))</f>
        <v>Chi-cuadrado(4)=5,406;p-valor=0,292</v>
      </c>
    </row>
    <row r="45" spans="1:21" x14ac:dyDescent="0.3">
      <c r="N45" t="str">
        <f>B319</f>
        <v>Diferencias de participacion</v>
      </c>
      <c r="O45">
        <f>D319</f>
        <v>3</v>
      </c>
      <c r="P45" s="2">
        <f>D320</f>
        <v>0.3</v>
      </c>
      <c r="Q45">
        <f>E319</f>
        <v>4</v>
      </c>
      <c r="R45" s="2">
        <f>E320</f>
        <v>0.57099999999999995</v>
      </c>
      <c r="S45">
        <f>F319</f>
        <v>0</v>
      </c>
      <c r="T45" s="2">
        <f>F320</f>
        <v>0</v>
      </c>
      <c r="U45" s="14"/>
    </row>
    <row r="46" spans="1:21" ht="15" customHeight="1" x14ac:dyDescent="0.3">
      <c r="D46" t="s">
        <v>88</v>
      </c>
      <c r="N46" t="str">
        <f>B321</f>
        <v>No participan</v>
      </c>
      <c r="O46">
        <f>D321</f>
        <v>1</v>
      </c>
      <c r="P46" s="2">
        <f>D322</f>
        <v>0.1</v>
      </c>
      <c r="Q46">
        <f>E321</f>
        <v>2</v>
      </c>
      <c r="R46" s="2">
        <f>E322</f>
        <v>0.28599999999999998</v>
      </c>
      <c r="S46">
        <f>F321</f>
        <v>1</v>
      </c>
      <c r="T46" s="2">
        <f>F322</f>
        <v>0.33300000000000002</v>
      </c>
      <c r="U46" s="14"/>
    </row>
    <row r="47" spans="1:21" x14ac:dyDescent="0.3">
      <c r="E47" t="s">
        <v>407</v>
      </c>
      <c r="M47" t="str">
        <f>A339</f>
        <v>Dificultadesrelaciónconprofesorado_R</v>
      </c>
      <c r="N47" t="str">
        <f>B339</f>
        <v>No</v>
      </c>
      <c r="O47">
        <f>D339</f>
        <v>11</v>
      </c>
      <c r="P47" s="2">
        <f>D340</f>
        <v>1</v>
      </c>
      <c r="Q47">
        <f>E339</f>
        <v>7</v>
      </c>
      <c r="R47" s="2">
        <f>E340</f>
        <v>1</v>
      </c>
      <c r="S47">
        <f>F339</f>
        <v>3</v>
      </c>
      <c r="T47" s="2">
        <f>F340</f>
        <v>1</v>
      </c>
      <c r="U47" s="4" t="s">
        <v>742</v>
      </c>
    </row>
    <row r="48" spans="1:21" ht="15" customHeight="1" x14ac:dyDescent="0.3">
      <c r="D48" t="s">
        <v>408</v>
      </c>
      <c r="E48" t="s">
        <v>409</v>
      </c>
      <c r="F48" t="s">
        <v>410</v>
      </c>
      <c r="G48" t="s">
        <v>19</v>
      </c>
      <c r="M48" s="8" t="str">
        <f>A361</f>
        <v>Resoluciónproblemasprofesorado_R</v>
      </c>
      <c r="N48" t="str">
        <f>B361</f>
        <v>Diálogo</v>
      </c>
      <c r="O48">
        <f>D361</f>
        <v>5</v>
      </c>
      <c r="P48" s="2">
        <f>D362</f>
        <v>0.71399999999999997</v>
      </c>
      <c r="Q48">
        <f>E361</f>
        <v>4</v>
      </c>
      <c r="R48" s="2">
        <f>E362</f>
        <v>0.57099999999999995</v>
      </c>
      <c r="S48">
        <f>F361</f>
        <v>1</v>
      </c>
      <c r="T48" s="2">
        <f>F362</f>
        <v>0.5</v>
      </c>
      <c r="U48" s="14" t="str">
        <f>CONCATENATE("Chi-cuadrado(",C374,")=",B374,";","p-valor=",ROUND(E374,3))</f>
        <v>Chi-cuadrado(6)=5,41;p-valor=0,618</v>
      </c>
    </row>
    <row r="49" spans="1:21" x14ac:dyDescent="0.3">
      <c r="A49" t="s">
        <v>379</v>
      </c>
      <c r="B49" t="s">
        <v>20</v>
      </c>
      <c r="C49" t="s">
        <v>90</v>
      </c>
      <c r="D49">
        <v>5</v>
      </c>
      <c r="E49">
        <v>1</v>
      </c>
      <c r="F49">
        <v>3</v>
      </c>
      <c r="G49">
        <v>9</v>
      </c>
      <c r="N49" t="str">
        <f>B363</f>
        <v>Participación</v>
      </c>
      <c r="O49">
        <f>D363</f>
        <v>2</v>
      </c>
      <c r="P49" s="2">
        <f>D364</f>
        <v>0.28599999999999998</v>
      </c>
      <c r="Q49">
        <f>E363</f>
        <v>1</v>
      </c>
      <c r="R49" s="2">
        <f>E364</f>
        <v>0.14299999999999999</v>
      </c>
      <c r="S49">
        <f>F363</f>
        <v>0</v>
      </c>
      <c r="T49" s="2">
        <f>F364</f>
        <v>0</v>
      </c>
      <c r="U49" s="14"/>
    </row>
    <row r="50" spans="1:21" x14ac:dyDescent="0.3">
      <c r="C50" t="s">
        <v>702</v>
      </c>
      <c r="D50" s="2">
        <v>0.41699999999999998</v>
      </c>
      <c r="E50" s="2">
        <v>0.16700000000000001</v>
      </c>
      <c r="F50" s="2">
        <v>1</v>
      </c>
      <c r="G50" s="2">
        <v>0.42899999999999999</v>
      </c>
      <c r="N50" t="str">
        <f>B365</f>
        <v>Integración (familias, horarios, etc...)</v>
      </c>
      <c r="O50">
        <f>D365</f>
        <v>0</v>
      </c>
      <c r="P50" s="2">
        <f>D366</f>
        <v>0</v>
      </c>
      <c r="Q50">
        <f>E365</f>
        <v>1</v>
      </c>
      <c r="R50" s="2">
        <f>E366</f>
        <v>0.14299999999999999</v>
      </c>
      <c r="S50">
        <f>F365</f>
        <v>0</v>
      </c>
      <c r="T50" s="2">
        <f>F366</f>
        <v>0</v>
      </c>
      <c r="U50" s="14"/>
    </row>
    <row r="51" spans="1:21" ht="15" customHeight="1" x14ac:dyDescent="0.3">
      <c r="B51" t="s">
        <v>21</v>
      </c>
      <c r="C51" t="s">
        <v>90</v>
      </c>
      <c r="D51">
        <v>5</v>
      </c>
      <c r="E51">
        <v>1</v>
      </c>
      <c r="F51">
        <v>0</v>
      </c>
      <c r="G51">
        <v>6</v>
      </c>
      <c r="N51" t="str">
        <f>B367</f>
        <v>No solución</v>
      </c>
      <c r="O51">
        <f>D367</f>
        <v>0</v>
      </c>
      <c r="P51" s="2">
        <f>D368</f>
        <v>0</v>
      </c>
      <c r="Q51">
        <f>E367</f>
        <v>1</v>
      </c>
      <c r="R51" s="2">
        <f>E368</f>
        <v>0.14299999999999999</v>
      </c>
      <c r="S51">
        <f>F367</f>
        <v>1</v>
      </c>
      <c r="T51" s="2">
        <f>F368</f>
        <v>0.5</v>
      </c>
      <c r="U51" s="14"/>
    </row>
    <row r="52" spans="1:21" ht="45" customHeight="1" x14ac:dyDescent="0.3">
      <c r="C52" t="s">
        <v>702</v>
      </c>
      <c r="D52" s="2">
        <v>0.41699999999999998</v>
      </c>
      <c r="E52" s="2">
        <v>0.16700000000000001</v>
      </c>
      <c r="F52" s="2">
        <v>0</v>
      </c>
      <c r="G52" s="2">
        <v>0.28599999999999998</v>
      </c>
      <c r="M52" t="str">
        <f>A383</f>
        <v>Opinióntratamientodiversidad_R</v>
      </c>
      <c r="N52" t="str">
        <f>B383</f>
        <v>Riqueza</v>
      </c>
      <c r="O52">
        <f>D383</f>
        <v>3</v>
      </c>
      <c r="P52" s="2">
        <f>D384</f>
        <v>0.27300000000000002</v>
      </c>
      <c r="Q52">
        <f>E383</f>
        <v>1</v>
      </c>
      <c r="R52" s="2">
        <f>E384</f>
        <v>0.14299999999999999</v>
      </c>
      <c r="S52">
        <f>F383</f>
        <v>0</v>
      </c>
      <c r="T52" s="2">
        <f>F384</f>
        <v>0</v>
      </c>
      <c r="U52" s="14" t="str">
        <f>CONCATENATE("Chi-cuadrado(",C394,")=",B394,";","p-valor=",ROUND(E394,3))</f>
        <v>Chi-cuadrado(4)=5,392;p-valor=0,307</v>
      </c>
    </row>
    <row r="53" spans="1:21" x14ac:dyDescent="0.3">
      <c r="B53" t="s">
        <v>22</v>
      </c>
      <c r="C53" t="s">
        <v>90</v>
      </c>
      <c r="D53">
        <v>2</v>
      </c>
      <c r="E53">
        <v>3</v>
      </c>
      <c r="F53">
        <v>0</v>
      </c>
      <c r="G53">
        <v>5</v>
      </c>
      <c r="N53" t="str">
        <f>B385</f>
        <v>Integración</v>
      </c>
      <c r="O53">
        <f>D385</f>
        <v>7</v>
      </c>
      <c r="P53" s="2">
        <f>D386</f>
        <v>0.63600000000000001</v>
      </c>
      <c r="Q53">
        <f>E385</f>
        <v>3</v>
      </c>
      <c r="R53" s="2">
        <f>E386</f>
        <v>0.42899999999999999</v>
      </c>
      <c r="S53">
        <f>F385</f>
        <v>3</v>
      </c>
      <c r="T53" s="2">
        <f>F386</f>
        <v>1</v>
      </c>
      <c r="U53" s="14"/>
    </row>
    <row r="54" spans="1:21" ht="15" customHeight="1" x14ac:dyDescent="0.3">
      <c r="C54" t="s">
        <v>702</v>
      </c>
      <c r="D54" s="2">
        <v>0.16700000000000001</v>
      </c>
      <c r="E54" s="2">
        <v>0.5</v>
      </c>
      <c r="F54" s="2">
        <v>0</v>
      </c>
      <c r="G54" s="2">
        <v>0.23799999999999999</v>
      </c>
      <c r="N54" t="str">
        <f>B387</f>
        <v>Aprendizaje</v>
      </c>
      <c r="O54">
        <f>D387</f>
        <v>1</v>
      </c>
      <c r="P54" s="2">
        <f>D388</f>
        <v>9.0999999999999998E-2</v>
      </c>
      <c r="Q54">
        <f>E387</f>
        <v>3</v>
      </c>
      <c r="R54" s="2">
        <f>E388</f>
        <v>0.42899999999999999</v>
      </c>
      <c r="S54">
        <f>F387</f>
        <v>0</v>
      </c>
      <c r="T54" s="2">
        <f>F388</f>
        <v>0</v>
      </c>
      <c r="U54" s="14"/>
    </row>
    <row r="55" spans="1:21" ht="45" customHeight="1" x14ac:dyDescent="0.3">
      <c r="B55" t="s">
        <v>389</v>
      </c>
      <c r="C55" t="s">
        <v>90</v>
      </c>
      <c r="D55">
        <v>0</v>
      </c>
      <c r="E55">
        <v>1</v>
      </c>
      <c r="F55">
        <v>0</v>
      </c>
      <c r="G55">
        <v>1</v>
      </c>
      <c r="M55" t="str">
        <f>A405</f>
        <v>Observaciones_R</v>
      </c>
      <c r="N55" t="str">
        <f>B405</f>
        <v>Integración</v>
      </c>
      <c r="O55">
        <f>D405</f>
        <v>1</v>
      </c>
      <c r="P55" s="2">
        <f>D406</f>
        <v>0.33300000000000002</v>
      </c>
      <c r="Q55">
        <f>E405</f>
        <v>1</v>
      </c>
      <c r="R55" s="2">
        <f>E406</f>
        <v>0.25</v>
      </c>
      <c r="S55">
        <f>F405</f>
        <v>2</v>
      </c>
      <c r="T55" s="2">
        <f>F406</f>
        <v>1</v>
      </c>
      <c r="U55" s="14" t="str">
        <f>CONCATENATE("Chi-cuadrado(",C418,")=",B418,";","p-valor=",ROUND(E418,3))</f>
        <v>Chi-cuadrado(6)=6,938;p-valor=0,39</v>
      </c>
    </row>
    <row r="56" spans="1:21" x14ac:dyDescent="0.3">
      <c r="C56" t="s">
        <v>702</v>
      </c>
      <c r="D56" s="2">
        <v>0</v>
      </c>
      <c r="E56" s="2">
        <v>0.16700000000000001</v>
      </c>
      <c r="F56" s="2">
        <v>0</v>
      </c>
      <c r="G56" s="2">
        <v>4.8000000000000001E-2</v>
      </c>
      <c r="N56" t="str">
        <f>B407</f>
        <v>Igualdad (no discriminación)</v>
      </c>
      <c r="O56">
        <f>D407</f>
        <v>1</v>
      </c>
      <c r="P56" s="2">
        <f>D408</f>
        <v>0.33300000000000002</v>
      </c>
      <c r="Q56">
        <f>E407</f>
        <v>1</v>
      </c>
      <c r="R56" s="2">
        <f>E408</f>
        <v>0.25</v>
      </c>
      <c r="S56">
        <f>F407</f>
        <v>0</v>
      </c>
      <c r="T56" s="2">
        <f>F408</f>
        <v>0</v>
      </c>
      <c r="U56" s="14"/>
    </row>
    <row r="57" spans="1:21" x14ac:dyDescent="0.3">
      <c r="A57" t="s">
        <v>19</v>
      </c>
      <c r="C57" t="s">
        <v>90</v>
      </c>
      <c r="D57">
        <v>12</v>
      </c>
      <c r="E57">
        <v>6</v>
      </c>
      <c r="F57">
        <v>3</v>
      </c>
      <c r="G57">
        <v>21</v>
      </c>
      <c r="N57" t="str">
        <f>B409</f>
        <v>Prejuicios</v>
      </c>
      <c r="O57">
        <f>D409</f>
        <v>0</v>
      </c>
      <c r="P57" s="2">
        <f>D410</f>
        <v>0</v>
      </c>
      <c r="Q57">
        <f>E409</f>
        <v>2</v>
      </c>
      <c r="R57" s="2">
        <f>E410</f>
        <v>0.5</v>
      </c>
      <c r="S57">
        <f>F409</f>
        <v>0</v>
      </c>
      <c r="T57" s="2">
        <f>F410</f>
        <v>0</v>
      </c>
      <c r="U57" s="14"/>
    </row>
    <row r="58" spans="1:21" x14ac:dyDescent="0.3">
      <c r="C58" t="s">
        <v>702</v>
      </c>
      <c r="D58" s="2">
        <v>1</v>
      </c>
      <c r="E58" s="2">
        <v>1</v>
      </c>
      <c r="F58" s="2">
        <v>1</v>
      </c>
      <c r="G58" s="2">
        <v>1</v>
      </c>
      <c r="N58" t="str">
        <f>B411</f>
        <v>Discriminación en otros grupos</v>
      </c>
      <c r="O58">
        <f>D411</f>
        <v>1</v>
      </c>
      <c r="P58" s="2">
        <f>D412</f>
        <v>0.33300000000000002</v>
      </c>
      <c r="Q58">
        <f>E411</f>
        <v>0</v>
      </c>
      <c r="R58" s="2">
        <f>E412</f>
        <v>0</v>
      </c>
      <c r="S58">
        <f>F411</f>
        <v>0</v>
      </c>
      <c r="T58" s="2">
        <f>F412</f>
        <v>0</v>
      </c>
      <c r="U58" s="14"/>
    </row>
    <row r="60" spans="1:21" x14ac:dyDescent="0.3">
      <c r="D60" t="s">
        <v>89</v>
      </c>
    </row>
    <row r="61" spans="1:21" x14ac:dyDescent="0.3">
      <c r="B61" t="s">
        <v>92</v>
      </c>
      <c r="C61" t="s">
        <v>93</v>
      </c>
      <c r="D61" t="s">
        <v>94</v>
      </c>
      <c r="E61" t="s">
        <v>95</v>
      </c>
      <c r="F61" t="s">
        <v>96</v>
      </c>
      <c r="G61" t="s">
        <v>97</v>
      </c>
    </row>
    <row r="62" spans="1:21" x14ac:dyDescent="0.3">
      <c r="A62" t="s">
        <v>98</v>
      </c>
      <c r="B62">
        <v>10.324999999999999</v>
      </c>
      <c r="C62">
        <v>6</v>
      </c>
      <c r="D62">
        <v>0.112</v>
      </c>
      <c r="E62">
        <v>0.111</v>
      </c>
    </row>
    <row r="63" spans="1:21" x14ac:dyDescent="0.3">
      <c r="A63" t="s">
        <v>99</v>
      </c>
      <c r="B63">
        <v>11.138999999999999</v>
      </c>
      <c r="C63">
        <v>6</v>
      </c>
      <c r="D63">
        <v>8.4000000000000005E-2</v>
      </c>
      <c r="E63">
        <v>0.11600000000000001</v>
      </c>
    </row>
    <row r="64" spans="1:21" x14ac:dyDescent="0.3">
      <c r="A64" t="s">
        <v>100</v>
      </c>
      <c r="B64">
        <v>8.5500000000000007</v>
      </c>
      <c r="E64">
        <v>0.123</v>
      </c>
    </row>
    <row r="65" spans="1:7" x14ac:dyDescent="0.3">
      <c r="A65" t="s">
        <v>101</v>
      </c>
      <c r="B65" t="s">
        <v>706</v>
      </c>
      <c r="C65">
        <v>1</v>
      </c>
      <c r="D65">
        <v>0.78600000000000003</v>
      </c>
      <c r="E65">
        <v>0.879</v>
      </c>
      <c r="F65">
        <v>0.46500000000000002</v>
      </c>
      <c r="G65">
        <v>0.12</v>
      </c>
    </row>
    <row r="66" spans="1:7" x14ac:dyDescent="0.3">
      <c r="A66" t="s">
        <v>102</v>
      </c>
      <c r="B66">
        <v>21</v>
      </c>
    </row>
    <row r="67" spans="1:7" x14ac:dyDescent="0.3">
      <c r="A67" t="s">
        <v>707</v>
      </c>
    </row>
    <row r="68" spans="1:7" x14ac:dyDescent="0.3">
      <c r="D68" t="s">
        <v>88</v>
      </c>
    </row>
    <row r="69" spans="1:7" x14ac:dyDescent="0.3">
      <c r="E69" t="s">
        <v>407</v>
      </c>
    </row>
    <row r="70" spans="1:7" x14ac:dyDescent="0.3">
      <c r="D70" s="2" t="s">
        <v>408</v>
      </c>
      <c r="E70" s="2" t="s">
        <v>409</v>
      </c>
      <c r="F70" s="2" t="s">
        <v>410</v>
      </c>
      <c r="G70" s="2" t="s">
        <v>19</v>
      </c>
    </row>
    <row r="71" spans="1:7" x14ac:dyDescent="0.3">
      <c r="A71" t="s">
        <v>380</v>
      </c>
      <c r="B71" t="s">
        <v>23</v>
      </c>
      <c r="C71" t="s">
        <v>90</v>
      </c>
      <c r="D71">
        <v>3</v>
      </c>
      <c r="E71">
        <v>4</v>
      </c>
      <c r="F71">
        <v>3</v>
      </c>
      <c r="G71">
        <v>10</v>
      </c>
    </row>
    <row r="72" spans="1:7" x14ac:dyDescent="0.3">
      <c r="C72" t="s">
        <v>702</v>
      </c>
      <c r="D72" s="2">
        <v>0.27300000000000002</v>
      </c>
      <c r="E72" s="2">
        <v>0.8</v>
      </c>
      <c r="F72" s="2">
        <v>1</v>
      </c>
      <c r="G72" s="2">
        <v>0.52600000000000002</v>
      </c>
    </row>
    <row r="73" spans="1:7" x14ac:dyDescent="0.3">
      <c r="B73" t="s">
        <v>24</v>
      </c>
      <c r="C73" t="s">
        <v>90</v>
      </c>
      <c r="D73">
        <v>7</v>
      </c>
      <c r="E73">
        <v>0</v>
      </c>
      <c r="F73">
        <v>0</v>
      </c>
      <c r="G73">
        <v>7</v>
      </c>
    </row>
    <row r="74" spans="1:7" x14ac:dyDescent="0.3">
      <c r="C74" t="s">
        <v>702</v>
      </c>
      <c r="D74" s="2">
        <v>0.63600000000000001</v>
      </c>
      <c r="E74" s="2">
        <v>0</v>
      </c>
      <c r="F74" s="2">
        <v>0</v>
      </c>
      <c r="G74" s="2">
        <v>0.36799999999999999</v>
      </c>
    </row>
    <row r="75" spans="1:7" x14ac:dyDescent="0.3">
      <c r="B75" t="s">
        <v>25</v>
      </c>
      <c r="C75" t="s">
        <v>90</v>
      </c>
      <c r="D75">
        <v>1</v>
      </c>
      <c r="E75">
        <v>1</v>
      </c>
      <c r="F75">
        <v>0</v>
      </c>
      <c r="G75">
        <v>2</v>
      </c>
    </row>
    <row r="76" spans="1:7" x14ac:dyDescent="0.3">
      <c r="C76" t="s">
        <v>702</v>
      </c>
      <c r="D76" s="2">
        <v>9.0999999999999998E-2</v>
      </c>
      <c r="E76" s="2">
        <v>0.2</v>
      </c>
      <c r="F76" s="2">
        <v>0</v>
      </c>
      <c r="G76" s="2">
        <v>0.105</v>
      </c>
    </row>
    <row r="77" spans="1:7" x14ac:dyDescent="0.3">
      <c r="A77" t="s">
        <v>19</v>
      </c>
      <c r="C77" t="s">
        <v>90</v>
      </c>
      <c r="D77">
        <v>11</v>
      </c>
      <c r="E77">
        <v>5</v>
      </c>
      <c r="F77">
        <v>3</v>
      </c>
      <c r="G77">
        <v>19</v>
      </c>
    </row>
    <row r="78" spans="1:7" x14ac:dyDescent="0.3">
      <c r="C78" t="s">
        <v>702</v>
      </c>
      <c r="D78" s="2">
        <v>1</v>
      </c>
      <c r="E78" s="2">
        <v>1</v>
      </c>
      <c r="F78" s="2">
        <v>1</v>
      </c>
      <c r="G78" s="2">
        <v>1</v>
      </c>
    </row>
    <row r="80" spans="1:7" x14ac:dyDescent="0.3">
      <c r="D80" t="s">
        <v>89</v>
      </c>
    </row>
    <row r="81" spans="1:7" x14ac:dyDescent="0.3">
      <c r="B81" t="s">
        <v>92</v>
      </c>
      <c r="C81" t="s">
        <v>93</v>
      </c>
      <c r="D81" t="s">
        <v>94</v>
      </c>
      <c r="E81" t="s">
        <v>95</v>
      </c>
      <c r="F81" t="s">
        <v>96</v>
      </c>
      <c r="G81" t="s">
        <v>97</v>
      </c>
    </row>
    <row r="82" spans="1:7" x14ac:dyDescent="0.3">
      <c r="A82" t="s">
        <v>98</v>
      </c>
      <c r="B82">
        <v>9.1890000000000001</v>
      </c>
      <c r="C82">
        <v>4</v>
      </c>
      <c r="D82">
        <v>5.7000000000000002E-2</v>
      </c>
      <c r="E82">
        <v>4.7E-2</v>
      </c>
    </row>
    <row r="83" spans="1:7" x14ac:dyDescent="0.3">
      <c r="A83" t="s">
        <v>99</v>
      </c>
      <c r="B83">
        <v>11.898</v>
      </c>
      <c r="C83">
        <v>4</v>
      </c>
      <c r="D83">
        <v>1.7999999999999999E-2</v>
      </c>
      <c r="E83">
        <v>2.7E-2</v>
      </c>
    </row>
    <row r="84" spans="1:7" x14ac:dyDescent="0.3">
      <c r="A84" t="s">
        <v>100</v>
      </c>
      <c r="B84">
        <v>8.5540000000000003</v>
      </c>
      <c r="E84">
        <v>2.5000000000000001E-2</v>
      </c>
    </row>
    <row r="85" spans="1:7" x14ac:dyDescent="0.3">
      <c r="A85" t="s">
        <v>101</v>
      </c>
      <c r="B85" t="s">
        <v>708</v>
      </c>
      <c r="C85">
        <v>1</v>
      </c>
      <c r="D85">
        <v>5.2999999999999999E-2</v>
      </c>
      <c r="E85">
        <v>7.0999999999999994E-2</v>
      </c>
      <c r="F85">
        <v>3.5000000000000003E-2</v>
      </c>
      <c r="G85">
        <v>2.7E-2</v>
      </c>
    </row>
    <row r="86" spans="1:7" x14ac:dyDescent="0.3">
      <c r="A86" t="s">
        <v>102</v>
      </c>
      <c r="B86">
        <v>19</v>
      </c>
    </row>
    <row r="87" spans="1:7" x14ac:dyDescent="0.3">
      <c r="A87" t="s">
        <v>709</v>
      </c>
    </row>
    <row r="88" spans="1:7" x14ac:dyDescent="0.3">
      <c r="A88" t="s">
        <v>710</v>
      </c>
    </row>
    <row r="90" spans="1:7" x14ac:dyDescent="0.3">
      <c r="D90" t="s">
        <v>88</v>
      </c>
    </row>
    <row r="91" spans="1:7" x14ac:dyDescent="0.3">
      <c r="E91" t="s">
        <v>407</v>
      </c>
    </row>
    <row r="92" spans="1:7" x14ac:dyDescent="0.3">
      <c r="D92" s="2" t="s">
        <v>408</v>
      </c>
      <c r="E92" s="2" t="s">
        <v>409</v>
      </c>
      <c r="F92" s="2" t="s">
        <v>410</v>
      </c>
      <c r="G92" s="2" t="s">
        <v>19</v>
      </c>
    </row>
    <row r="93" spans="1:7" x14ac:dyDescent="0.3">
      <c r="A93" t="s">
        <v>381</v>
      </c>
      <c r="B93" t="s">
        <v>26</v>
      </c>
      <c r="C93" t="s">
        <v>90</v>
      </c>
      <c r="D93">
        <v>0</v>
      </c>
      <c r="E93">
        <v>1</v>
      </c>
      <c r="F93">
        <v>0</v>
      </c>
      <c r="G93">
        <v>1</v>
      </c>
    </row>
    <row r="94" spans="1:7" x14ac:dyDescent="0.3">
      <c r="C94" t="s">
        <v>702</v>
      </c>
      <c r="D94" s="2">
        <v>0</v>
      </c>
      <c r="E94" s="2">
        <v>0.14299999999999999</v>
      </c>
      <c r="F94" s="2">
        <v>0</v>
      </c>
      <c r="G94" s="2">
        <v>4.4999999999999998E-2</v>
      </c>
    </row>
    <row r="95" spans="1:7" x14ac:dyDescent="0.3">
      <c r="B95" t="s">
        <v>27</v>
      </c>
      <c r="C95" t="s">
        <v>90</v>
      </c>
      <c r="D95">
        <v>0</v>
      </c>
      <c r="E95">
        <v>1</v>
      </c>
      <c r="F95">
        <v>0</v>
      </c>
      <c r="G95">
        <v>1</v>
      </c>
    </row>
    <row r="96" spans="1:7" x14ac:dyDescent="0.3">
      <c r="C96" t="s">
        <v>702</v>
      </c>
      <c r="D96" s="2">
        <v>0</v>
      </c>
      <c r="E96" s="2">
        <v>0.14299999999999999</v>
      </c>
      <c r="F96" s="2">
        <v>0</v>
      </c>
      <c r="G96" s="2">
        <v>4.4999999999999998E-2</v>
      </c>
    </row>
    <row r="97" spans="1:7" x14ac:dyDescent="0.3">
      <c r="B97" t="s">
        <v>28</v>
      </c>
      <c r="C97" t="s">
        <v>90</v>
      </c>
      <c r="D97">
        <v>4</v>
      </c>
      <c r="E97">
        <v>2</v>
      </c>
      <c r="F97">
        <v>1</v>
      </c>
      <c r="G97">
        <v>7</v>
      </c>
    </row>
    <row r="98" spans="1:7" x14ac:dyDescent="0.3">
      <c r="C98" t="s">
        <v>702</v>
      </c>
      <c r="D98" s="2">
        <v>0.33300000000000002</v>
      </c>
      <c r="E98" s="2">
        <v>0.28599999999999998</v>
      </c>
      <c r="F98" s="2">
        <v>0.33300000000000002</v>
      </c>
      <c r="G98" s="2">
        <v>0.318</v>
      </c>
    </row>
    <row r="99" spans="1:7" x14ac:dyDescent="0.3">
      <c r="B99" t="s">
        <v>29</v>
      </c>
      <c r="C99" t="s">
        <v>90</v>
      </c>
      <c r="D99">
        <v>8</v>
      </c>
      <c r="E99">
        <v>3</v>
      </c>
      <c r="F99">
        <v>2</v>
      </c>
      <c r="G99">
        <v>13</v>
      </c>
    </row>
    <row r="100" spans="1:7" x14ac:dyDescent="0.3">
      <c r="C100" t="s">
        <v>702</v>
      </c>
      <c r="D100" s="2">
        <v>0.66700000000000004</v>
      </c>
      <c r="E100" s="2">
        <v>0.42899999999999999</v>
      </c>
      <c r="F100" s="2">
        <v>0.66700000000000004</v>
      </c>
      <c r="G100" s="2">
        <v>0.59099999999999997</v>
      </c>
    </row>
    <row r="101" spans="1:7" x14ac:dyDescent="0.3">
      <c r="A101" t="s">
        <v>19</v>
      </c>
      <c r="C101" t="s">
        <v>90</v>
      </c>
      <c r="D101">
        <v>12</v>
      </c>
      <c r="E101">
        <v>7</v>
      </c>
      <c r="F101">
        <v>3</v>
      </c>
      <c r="G101">
        <v>22</v>
      </c>
    </row>
    <row r="102" spans="1:7" x14ac:dyDescent="0.3">
      <c r="C102" t="s">
        <v>702</v>
      </c>
      <c r="D102" s="2">
        <v>1</v>
      </c>
      <c r="E102" s="2">
        <v>1</v>
      </c>
      <c r="F102" s="2">
        <v>1</v>
      </c>
      <c r="G102" s="2">
        <v>1</v>
      </c>
    </row>
    <row r="104" spans="1:7" x14ac:dyDescent="0.3">
      <c r="D104" t="s">
        <v>89</v>
      </c>
    </row>
    <row r="105" spans="1:7" x14ac:dyDescent="0.3">
      <c r="B105" t="s">
        <v>92</v>
      </c>
      <c r="C105" t="s">
        <v>93</v>
      </c>
      <c r="D105" t="s">
        <v>94</v>
      </c>
      <c r="E105" t="s">
        <v>95</v>
      </c>
      <c r="F105" t="s">
        <v>96</v>
      </c>
      <c r="G105" t="s">
        <v>97</v>
      </c>
    </row>
    <row r="106" spans="1:7" x14ac:dyDescent="0.3">
      <c r="A106" t="s">
        <v>98</v>
      </c>
      <c r="B106">
        <v>4.7779999999999996</v>
      </c>
      <c r="C106">
        <v>6</v>
      </c>
      <c r="D106">
        <v>0.57299999999999995</v>
      </c>
      <c r="E106">
        <v>0.621</v>
      </c>
    </row>
    <row r="107" spans="1:7" x14ac:dyDescent="0.3">
      <c r="A107" t="s">
        <v>99</v>
      </c>
      <c r="B107">
        <v>5.101</v>
      </c>
      <c r="C107">
        <v>6</v>
      </c>
      <c r="D107">
        <v>0.53100000000000003</v>
      </c>
      <c r="E107">
        <v>0.70199999999999996</v>
      </c>
    </row>
    <row r="108" spans="1:7" x14ac:dyDescent="0.3">
      <c r="A108" t="s">
        <v>100</v>
      </c>
      <c r="B108">
        <v>5.4649999999999999</v>
      </c>
      <c r="E108">
        <v>0.65600000000000003</v>
      </c>
    </row>
    <row r="109" spans="1:7" x14ac:dyDescent="0.3">
      <c r="A109" t="s">
        <v>101</v>
      </c>
      <c r="B109" t="s">
        <v>711</v>
      </c>
      <c r="C109">
        <v>1</v>
      </c>
      <c r="D109">
        <v>0.47799999999999998</v>
      </c>
      <c r="E109">
        <v>0.59599999999999997</v>
      </c>
      <c r="F109">
        <v>0.29499999999999998</v>
      </c>
      <c r="G109">
        <v>0.10199999999999999</v>
      </c>
    </row>
    <row r="110" spans="1:7" x14ac:dyDescent="0.3">
      <c r="A110" t="s">
        <v>102</v>
      </c>
      <c r="B110">
        <v>22</v>
      </c>
    </row>
    <row r="111" spans="1:7" x14ac:dyDescent="0.3">
      <c r="A111" t="s">
        <v>707</v>
      </c>
    </row>
    <row r="112" spans="1:7" x14ac:dyDescent="0.3">
      <c r="D112" s="2" t="s">
        <v>88</v>
      </c>
      <c r="E112" s="2"/>
      <c r="F112" s="2"/>
      <c r="G112" s="2"/>
    </row>
    <row r="113" spans="1:7" x14ac:dyDescent="0.3">
      <c r="E113" t="s">
        <v>407</v>
      </c>
    </row>
    <row r="114" spans="1:7" x14ac:dyDescent="0.3">
      <c r="D114" s="2" t="s">
        <v>408</v>
      </c>
      <c r="E114" s="2" t="s">
        <v>409</v>
      </c>
      <c r="F114" s="2" t="s">
        <v>410</v>
      </c>
      <c r="G114" s="2" t="s">
        <v>19</v>
      </c>
    </row>
    <row r="115" spans="1:7" x14ac:dyDescent="0.3">
      <c r="A115" t="s">
        <v>2</v>
      </c>
      <c r="B115" t="s">
        <v>30</v>
      </c>
      <c r="C115" t="s">
        <v>90</v>
      </c>
      <c r="D115">
        <v>6</v>
      </c>
      <c r="E115">
        <v>3</v>
      </c>
      <c r="F115">
        <v>1</v>
      </c>
      <c r="G115">
        <v>10</v>
      </c>
    </row>
    <row r="116" spans="1:7" x14ac:dyDescent="0.3">
      <c r="C116" t="s">
        <v>702</v>
      </c>
      <c r="D116" s="2">
        <v>0.5</v>
      </c>
      <c r="E116" s="2">
        <v>0.42899999999999999</v>
      </c>
      <c r="F116" s="2">
        <v>0.5</v>
      </c>
      <c r="G116" s="2">
        <v>0.47599999999999998</v>
      </c>
    </row>
    <row r="117" spans="1:7" x14ac:dyDescent="0.3">
      <c r="B117" t="s">
        <v>390</v>
      </c>
      <c r="C117" t="s">
        <v>90</v>
      </c>
      <c r="D117">
        <v>1</v>
      </c>
      <c r="E117">
        <v>0</v>
      </c>
      <c r="F117">
        <v>0</v>
      </c>
      <c r="G117">
        <v>1</v>
      </c>
    </row>
    <row r="118" spans="1:7" x14ac:dyDescent="0.3">
      <c r="C118" t="s">
        <v>702</v>
      </c>
      <c r="D118" s="2">
        <v>8.3000000000000004E-2</v>
      </c>
      <c r="E118" s="2">
        <v>0</v>
      </c>
      <c r="F118" s="2">
        <v>0</v>
      </c>
      <c r="G118" s="2">
        <v>4.8000000000000001E-2</v>
      </c>
    </row>
    <row r="119" spans="1:7" x14ac:dyDescent="0.3">
      <c r="B119" t="s">
        <v>31</v>
      </c>
      <c r="C119" t="s">
        <v>90</v>
      </c>
      <c r="D119">
        <v>5</v>
      </c>
      <c r="E119">
        <v>2</v>
      </c>
      <c r="F119">
        <v>1</v>
      </c>
      <c r="G119">
        <v>8</v>
      </c>
    </row>
    <row r="120" spans="1:7" x14ac:dyDescent="0.3">
      <c r="C120" t="s">
        <v>702</v>
      </c>
      <c r="D120" s="2">
        <v>0.41699999999999998</v>
      </c>
      <c r="E120" s="2">
        <v>0.28599999999999998</v>
      </c>
      <c r="F120" s="2">
        <v>0.5</v>
      </c>
      <c r="G120" s="2">
        <v>0.38100000000000001</v>
      </c>
    </row>
    <row r="121" spans="1:7" x14ac:dyDescent="0.3">
      <c r="B121" t="s">
        <v>32</v>
      </c>
      <c r="C121" t="s">
        <v>90</v>
      </c>
      <c r="D121">
        <v>0</v>
      </c>
      <c r="E121">
        <v>2</v>
      </c>
      <c r="F121">
        <v>0</v>
      </c>
      <c r="G121">
        <v>2</v>
      </c>
    </row>
    <row r="122" spans="1:7" x14ac:dyDescent="0.3">
      <c r="C122" t="s">
        <v>702</v>
      </c>
      <c r="D122" s="2">
        <v>0</v>
      </c>
      <c r="E122" s="2">
        <v>0.28599999999999998</v>
      </c>
      <c r="F122" s="2">
        <v>0</v>
      </c>
      <c r="G122" s="2">
        <v>9.5000000000000001E-2</v>
      </c>
    </row>
    <row r="123" spans="1:7" x14ac:dyDescent="0.3">
      <c r="A123" t="s">
        <v>19</v>
      </c>
      <c r="C123" t="s">
        <v>90</v>
      </c>
      <c r="D123">
        <v>12</v>
      </c>
      <c r="E123">
        <v>7</v>
      </c>
      <c r="F123">
        <v>2</v>
      </c>
      <c r="G123">
        <v>21</v>
      </c>
    </row>
    <row r="124" spans="1:7" x14ac:dyDescent="0.3">
      <c r="C124" t="s">
        <v>702</v>
      </c>
      <c r="D124" s="2">
        <v>1</v>
      </c>
      <c r="E124" s="2">
        <v>1</v>
      </c>
      <c r="F124" s="2">
        <v>1</v>
      </c>
      <c r="G124" s="2">
        <v>1</v>
      </c>
    </row>
    <row r="126" spans="1:7" x14ac:dyDescent="0.3">
      <c r="D126" t="s">
        <v>89</v>
      </c>
    </row>
    <row r="127" spans="1:7" x14ac:dyDescent="0.3">
      <c r="B127" t="s">
        <v>92</v>
      </c>
      <c r="C127" t="s">
        <v>93</v>
      </c>
      <c r="D127" t="s">
        <v>94</v>
      </c>
      <c r="E127" t="s">
        <v>95</v>
      </c>
      <c r="F127" t="s">
        <v>96</v>
      </c>
      <c r="G127" t="s">
        <v>97</v>
      </c>
    </row>
    <row r="128" spans="1:7" x14ac:dyDescent="0.3">
      <c r="A128" t="s">
        <v>98</v>
      </c>
      <c r="B128">
        <v>5.0810000000000004</v>
      </c>
      <c r="C128">
        <v>6</v>
      </c>
      <c r="D128">
        <v>0.53300000000000003</v>
      </c>
      <c r="E128">
        <v>0.55700000000000005</v>
      </c>
    </row>
    <row r="129" spans="1:7" x14ac:dyDescent="0.3">
      <c r="A129" t="s">
        <v>99</v>
      </c>
      <c r="B129">
        <v>5.8540000000000001</v>
      </c>
      <c r="C129">
        <v>6</v>
      </c>
      <c r="D129">
        <v>0.44</v>
      </c>
      <c r="E129">
        <v>0.63</v>
      </c>
    </row>
    <row r="130" spans="1:7" x14ac:dyDescent="0.3">
      <c r="A130" t="s">
        <v>100</v>
      </c>
      <c r="B130">
        <v>5.5750000000000002</v>
      </c>
      <c r="E130">
        <v>0.623</v>
      </c>
    </row>
    <row r="131" spans="1:7" x14ac:dyDescent="0.3">
      <c r="A131" t="s">
        <v>101</v>
      </c>
      <c r="B131" t="s">
        <v>712</v>
      </c>
      <c r="C131">
        <v>1</v>
      </c>
      <c r="D131">
        <v>0.57199999999999995</v>
      </c>
      <c r="E131">
        <v>0.67</v>
      </c>
      <c r="F131">
        <v>0.33700000000000002</v>
      </c>
      <c r="G131">
        <v>9.1999999999999998E-2</v>
      </c>
    </row>
    <row r="132" spans="1:7" x14ac:dyDescent="0.3">
      <c r="A132" t="s">
        <v>102</v>
      </c>
      <c r="B132">
        <v>21</v>
      </c>
    </row>
    <row r="133" spans="1:7" x14ac:dyDescent="0.3">
      <c r="A133" t="s">
        <v>713</v>
      </c>
    </row>
    <row r="134" spans="1:7" x14ac:dyDescent="0.3">
      <c r="D134" s="2" t="s">
        <v>88</v>
      </c>
      <c r="E134" s="2"/>
      <c r="F134" s="2"/>
      <c r="G134" s="2"/>
    </row>
    <row r="135" spans="1:7" x14ac:dyDescent="0.3">
      <c r="E135" t="s">
        <v>407</v>
      </c>
    </row>
    <row r="136" spans="1:7" x14ac:dyDescent="0.3">
      <c r="D136" s="2" t="s">
        <v>408</v>
      </c>
      <c r="E136" s="2" t="s">
        <v>409</v>
      </c>
      <c r="F136" s="2" t="s">
        <v>410</v>
      </c>
      <c r="G136" s="2" t="s">
        <v>19</v>
      </c>
    </row>
    <row r="137" spans="1:7" x14ac:dyDescent="0.3">
      <c r="A137" t="s">
        <v>382</v>
      </c>
      <c r="B137" t="s">
        <v>20</v>
      </c>
      <c r="C137" t="s">
        <v>90</v>
      </c>
      <c r="D137">
        <v>7</v>
      </c>
      <c r="E137">
        <v>1</v>
      </c>
      <c r="F137">
        <v>1</v>
      </c>
      <c r="G137">
        <v>9</v>
      </c>
    </row>
    <row r="138" spans="1:7" x14ac:dyDescent="0.3">
      <c r="C138" t="s">
        <v>702</v>
      </c>
      <c r="D138" s="2">
        <v>0.58299999999999996</v>
      </c>
      <c r="E138" s="2">
        <v>0.14299999999999999</v>
      </c>
      <c r="F138" s="2">
        <v>0.33300000000000002</v>
      </c>
      <c r="G138" s="2">
        <v>0.40899999999999997</v>
      </c>
    </row>
    <row r="139" spans="1:7" x14ac:dyDescent="0.3">
      <c r="B139" t="s">
        <v>33</v>
      </c>
      <c r="C139" t="s">
        <v>90</v>
      </c>
      <c r="D139">
        <v>0</v>
      </c>
      <c r="E139">
        <v>2</v>
      </c>
      <c r="F139">
        <v>1</v>
      </c>
      <c r="G139">
        <v>3</v>
      </c>
    </row>
    <row r="140" spans="1:7" x14ac:dyDescent="0.3">
      <c r="C140" t="s">
        <v>702</v>
      </c>
      <c r="D140" s="2">
        <v>0</v>
      </c>
      <c r="E140" s="2">
        <v>0.28599999999999998</v>
      </c>
      <c r="F140" s="2">
        <v>0.33300000000000002</v>
      </c>
      <c r="G140" s="2">
        <v>0.13600000000000001</v>
      </c>
    </row>
    <row r="141" spans="1:7" x14ac:dyDescent="0.3">
      <c r="B141" t="s">
        <v>30</v>
      </c>
      <c r="C141" t="s">
        <v>90</v>
      </c>
      <c r="D141">
        <v>5</v>
      </c>
      <c r="E141">
        <v>4</v>
      </c>
      <c r="F141">
        <v>1</v>
      </c>
      <c r="G141">
        <v>10</v>
      </c>
    </row>
    <row r="142" spans="1:7" x14ac:dyDescent="0.3">
      <c r="C142" t="s">
        <v>702</v>
      </c>
      <c r="D142" s="2">
        <v>0.41699999999999998</v>
      </c>
      <c r="E142" s="2">
        <v>0.57099999999999995</v>
      </c>
      <c r="F142" s="2">
        <v>0.33300000000000002</v>
      </c>
      <c r="G142" s="2">
        <v>0.45500000000000002</v>
      </c>
    </row>
    <row r="143" spans="1:7" x14ac:dyDescent="0.3">
      <c r="A143" t="s">
        <v>19</v>
      </c>
      <c r="C143" t="s">
        <v>90</v>
      </c>
      <c r="D143">
        <v>12</v>
      </c>
      <c r="E143">
        <v>7</v>
      </c>
      <c r="F143">
        <v>3</v>
      </c>
      <c r="G143">
        <v>22</v>
      </c>
    </row>
    <row r="144" spans="1:7" x14ac:dyDescent="0.3">
      <c r="C144" t="s">
        <v>702</v>
      </c>
      <c r="D144" s="2">
        <v>1</v>
      </c>
      <c r="E144" s="2">
        <v>1</v>
      </c>
      <c r="F144" s="2">
        <v>1</v>
      </c>
      <c r="G144" s="2">
        <v>1</v>
      </c>
    </row>
    <row r="146" spans="1:7" x14ac:dyDescent="0.3">
      <c r="D146" t="s">
        <v>89</v>
      </c>
    </row>
    <row r="147" spans="1:7" x14ac:dyDescent="0.3">
      <c r="B147" t="s">
        <v>92</v>
      </c>
      <c r="C147" t="s">
        <v>93</v>
      </c>
      <c r="D147" t="s">
        <v>94</v>
      </c>
      <c r="E147" t="s">
        <v>95</v>
      </c>
      <c r="F147" t="s">
        <v>96</v>
      </c>
      <c r="G147" t="s">
        <v>97</v>
      </c>
    </row>
    <row r="148" spans="1:7" x14ac:dyDescent="0.3">
      <c r="A148" t="s">
        <v>98</v>
      </c>
      <c r="B148">
        <v>6.1260000000000003</v>
      </c>
      <c r="C148">
        <v>4</v>
      </c>
      <c r="D148">
        <v>0.19</v>
      </c>
      <c r="E148">
        <v>0.20300000000000001</v>
      </c>
    </row>
    <row r="149" spans="1:7" x14ac:dyDescent="0.3">
      <c r="A149" t="s">
        <v>99</v>
      </c>
      <c r="B149">
        <v>7.54</v>
      </c>
      <c r="C149">
        <v>4</v>
      </c>
      <c r="D149">
        <v>0.11</v>
      </c>
      <c r="E149">
        <v>0.182</v>
      </c>
    </row>
    <row r="150" spans="1:7" x14ac:dyDescent="0.3">
      <c r="A150" t="s">
        <v>100</v>
      </c>
      <c r="B150">
        <v>6.4269999999999996</v>
      </c>
      <c r="E150">
        <v>0.123</v>
      </c>
    </row>
    <row r="151" spans="1:7" x14ac:dyDescent="0.3">
      <c r="A151" t="s">
        <v>101</v>
      </c>
      <c r="B151" t="s">
        <v>714</v>
      </c>
      <c r="C151">
        <v>1</v>
      </c>
      <c r="D151">
        <v>0.45100000000000001</v>
      </c>
      <c r="E151">
        <v>0.54100000000000004</v>
      </c>
      <c r="F151">
        <v>0.28000000000000003</v>
      </c>
      <c r="G151">
        <v>9.5000000000000001E-2</v>
      </c>
    </row>
    <row r="152" spans="1:7" x14ac:dyDescent="0.3">
      <c r="A152" t="s">
        <v>102</v>
      </c>
      <c r="B152">
        <v>22</v>
      </c>
    </row>
    <row r="153" spans="1:7" x14ac:dyDescent="0.3">
      <c r="A153" t="s">
        <v>715</v>
      </c>
    </row>
    <row r="154" spans="1:7" x14ac:dyDescent="0.3">
      <c r="A154" t="s">
        <v>716</v>
      </c>
    </row>
    <row r="156" spans="1:7" x14ac:dyDescent="0.3">
      <c r="D156" s="2" t="s">
        <v>88</v>
      </c>
      <c r="E156" s="2"/>
      <c r="F156" s="2"/>
      <c r="G156" s="2"/>
    </row>
    <row r="157" spans="1:7" x14ac:dyDescent="0.3">
      <c r="E157" t="s">
        <v>407</v>
      </c>
    </row>
    <row r="158" spans="1:7" x14ac:dyDescent="0.3">
      <c r="D158" s="2" t="s">
        <v>88</v>
      </c>
      <c r="E158" s="2"/>
      <c r="F158" s="2"/>
      <c r="G158" s="2"/>
    </row>
    <row r="159" spans="1:7" x14ac:dyDescent="0.3">
      <c r="E159" t="s">
        <v>407</v>
      </c>
    </row>
    <row r="160" spans="1:7" x14ac:dyDescent="0.3">
      <c r="D160" s="2" t="s">
        <v>408</v>
      </c>
      <c r="E160" s="2" t="s">
        <v>409</v>
      </c>
      <c r="F160" s="2" t="s">
        <v>410</v>
      </c>
      <c r="G160" s="2" t="s">
        <v>19</v>
      </c>
    </row>
    <row r="161" spans="1:7" x14ac:dyDescent="0.3">
      <c r="A161" t="s">
        <v>383</v>
      </c>
      <c r="B161" t="s">
        <v>34</v>
      </c>
      <c r="C161" t="s">
        <v>90</v>
      </c>
      <c r="D161">
        <v>2</v>
      </c>
      <c r="E161">
        <v>0</v>
      </c>
      <c r="F161">
        <v>1</v>
      </c>
      <c r="G161">
        <v>3</v>
      </c>
    </row>
    <row r="162" spans="1:7" x14ac:dyDescent="0.3">
      <c r="C162" t="s">
        <v>702</v>
      </c>
      <c r="D162" s="2">
        <v>0.16700000000000001</v>
      </c>
      <c r="E162" s="2">
        <v>0</v>
      </c>
      <c r="F162" s="2">
        <v>0.33300000000000002</v>
      </c>
      <c r="G162" s="2">
        <v>0.13600000000000001</v>
      </c>
    </row>
    <row r="163" spans="1:7" x14ac:dyDescent="0.3">
      <c r="B163" t="s">
        <v>35</v>
      </c>
      <c r="C163" t="s">
        <v>90</v>
      </c>
      <c r="D163">
        <v>9</v>
      </c>
      <c r="E163">
        <v>7</v>
      </c>
      <c r="F163">
        <v>2</v>
      </c>
      <c r="G163">
        <v>18</v>
      </c>
    </row>
    <row r="164" spans="1:7" x14ac:dyDescent="0.3">
      <c r="C164" t="s">
        <v>702</v>
      </c>
      <c r="D164" s="2">
        <v>0.75</v>
      </c>
      <c r="E164" s="2">
        <v>1</v>
      </c>
      <c r="F164" s="2">
        <v>0.66700000000000004</v>
      </c>
      <c r="G164" s="2">
        <v>0.81799999999999995</v>
      </c>
    </row>
    <row r="165" spans="1:7" x14ac:dyDescent="0.3">
      <c r="B165" t="s">
        <v>23</v>
      </c>
      <c r="C165" t="s">
        <v>90</v>
      </c>
      <c r="D165">
        <v>1</v>
      </c>
      <c r="E165">
        <v>0</v>
      </c>
      <c r="F165">
        <v>0</v>
      </c>
      <c r="G165">
        <v>1</v>
      </c>
    </row>
    <row r="166" spans="1:7" x14ac:dyDescent="0.3">
      <c r="C166" t="s">
        <v>702</v>
      </c>
      <c r="D166" s="2">
        <v>8.3000000000000004E-2</v>
      </c>
      <c r="E166" s="2">
        <v>0</v>
      </c>
      <c r="F166" s="2">
        <v>0</v>
      </c>
      <c r="G166" s="2">
        <v>4.4999999999999998E-2</v>
      </c>
    </row>
    <row r="167" spans="1:7" x14ac:dyDescent="0.3">
      <c r="A167" t="s">
        <v>19</v>
      </c>
      <c r="C167" t="s">
        <v>90</v>
      </c>
      <c r="D167">
        <v>12</v>
      </c>
      <c r="E167">
        <v>7</v>
      </c>
      <c r="F167">
        <v>3</v>
      </c>
      <c r="G167">
        <v>22</v>
      </c>
    </row>
    <row r="168" spans="1:7" x14ac:dyDescent="0.3">
      <c r="C168" t="s">
        <v>702</v>
      </c>
      <c r="D168" s="2">
        <v>1</v>
      </c>
      <c r="E168" s="2">
        <v>1</v>
      </c>
      <c r="F168" s="2">
        <v>1</v>
      </c>
      <c r="G168" s="2">
        <v>1</v>
      </c>
    </row>
    <row r="170" spans="1:7" x14ac:dyDescent="0.3">
      <c r="D170" t="s">
        <v>89</v>
      </c>
    </row>
    <row r="171" spans="1:7" x14ac:dyDescent="0.3">
      <c r="B171" t="s">
        <v>92</v>
      </c>
      <c r="C171" t="s">
        <v>93</v>
      </c>
      <c r="D171" t="s">
        <v>94</v>
      </c>
      <c r="E171" t="s">
        <v>95</v>
      </c>
      <c r="F171" t="s">
        <v>96</v>
      </c>
      <c r="G171" t="s">
        <v>97</v>
      </c>
    </row>
    <row r="172" spans="1:7" x14ac:dyDescent="0.3">
      <c r="A172" t="s">
        <v>98</v>
      </c>
      <c r="B172">
        <v>3.157</v>
      </c>
      <c r="C172">
        <v>4</v>
      </c>
      <c r="D172">
        <v>0.53200000000000003</v>
      </c>
      <c r="E172">
        <v>0.55800000000000005</v>
      </c>
    </row>
    <row r="173" spans="1:7" x14ac:dyDescent="0.3">
      <c r="A173" t="s">
        <v>99</v>
      </c>
      <c r="B173">
        <v>4.2270000000000003</v>
      </c>
      <c r="C173">
        <v>4</v>
      </c>
      <c r="D173">
        <v>0.376</v>
      </c>
      <c r="E173">
        <v>0.50600000000000001</v>
      </c>
    </row>
    <row r="174" spans="1:7" x14ac:dyDescent="0.3">
      <c r="A174" t="s">
        <v>100</v>
      </c>
      <c r="B174">
        <v>3.726</v>
      </c>
      <c r="E174">
        <v>0.55800000000000005</v>
      </c>
    </row>
    <row r="175" spans="1:7" x14ac:dyDescent="0.3">
      <c r="A175" t="s">
        <v>101</v>
      </c>
      <c r="B175" t="s">
        <v>717</v>
      </c>
      <c r="C175">
        <v>1</v>
      </c>
      <c r="D175">
        <v>0.56799999999999995</v>
      </c>
      <c r="E175">
        <v>0.73099999999999998</v>
      </c>
      <c r="F175">
        <v>0.40699999999999997</v>
      </c>
      <c r="G175">
        <v>0.224</v>
      </c>
    </row>
    <row r="176" spans="1:7" x14ac:dyDescent="0.3">
      <c r="A176" t="s">
        <v>102</v>
      </c>
      <c r="B176">
        <v>22</v>
      </c>
    </row>
    <row r="177" spans="1:7" x14ac:dyDescent="0.3">
      <c r="A177" t="s">
        <v>121</v>
      </c>
    </row>
    <row r="178" spans="1:7" x14ac:dyDescent="0.3">
      <c r="A178" t="s">
        <v>718</v>
      </c>
    </row>
    <row r="180" spans="1:7" x14ac:dyDescent="0.3">
      <c r="D180" s="2" t="s">
        <v>88</v>
      </c>
      <c r="E180" s="2"/>
      <c r="F180" s="2"/>
      <c r="G180" s="2"/>
    </row>
    <row r="181" spans="1:7" x14ac:dyDescent="0.3">
      <c r="E181" t="s">
        <v>407</v>
      </c>
    </row>
    <row r="182" spans="1:7" x14ac:dyDescent="0.3">
      <c r="D182" s="2" t="s">
        <v>408</v>
      </c>
      <c r="E182" s="2" t="s">
        <v>409</v>
      </c>
      <c r="F182" s="2" t="s">
        <v>410</v>
      </c>
      <c r="G182" s="2" t="s">
        <v>19</v>
      </c>
    </row>
    <row r="183" spans="1:7" x14ac:dyDescent="0.3">
      <c r="A183" t="s">
        <v>3</v>
      </c>
      <c r="B183" t="s">
        <v>36</v>
      </c>
      <c r="C183" t="s">
        <v>90</v>
      </c>
      <c r="D183">
        <v>8</v>
      </c>
      <c r="E183">
        <v>3</v>
      </c>
      <c r="F183">
        <v>1</v>
      </c>
      <c r="G183">
        <v>12</v>
      </c>
    </row>
    <row r="184" spans="1:7" x14ac:dyDescent="0.3">
      <c r="C184" t="s">
        <v>702</v>
      </c>
      <c r="D184" s="2">
        <v>0.72699999999999998</v>
      </c>
      <c r="E184" s="2">
        <v>0.42899999999999999</v>
      </c>
      <c r="F184" s="2">
        <v>0.33300000000000002</v>
      </c>
      <c r="G184" s="2">
        <v>0.57099999999999995</v>
      </c>
    </row>
    <row r="185" spans="1:7" x14ac:dyDescent="0.3">
      <c r="B185" t="s">
        <v>37</v>
      </c>
      <c r="C185" t="s">
        <v>90</v>
      </c>
      <c r="D185">
        <v>3</v>
      </c>
      <c r="E185">
        <v>4</v>
      </c>
      <c r="F185">
        <v>2</v>
      </c>
      <c r="G185">
        <v>9</v>
      </c>
    </row>
    <row r="186" spans="1:7" x14ac:dyDescent="0.3">
      <c r="C186" t="s">
        <v>702</v>
      </c>
      <c r="D186" s="2">
        <v>0.27300000000000002</v>
      </c>
      <c r="E186" s="2">
        <v>0.57099999999999995</v>
      </c>
      <c r="F186" s="2">
        <v>0.66700000000000004</v>
      </c>
      <c r="G186" s="2">
        <v>0.42899999999999999</v>
      </c>
    </row>
    <row r="187" spans="1:7" x14ac:dyDescent="0.3">
      <c r="A187" t="s">
        <v>19</v>
      </c>
      <c r="C187" t="s">
        <v>90</v>
      </c>
      <c r="D187">
        <v>11</v>
      </c>
      <c r="E187">
        <v>7</v>
      </c>
      <c r="F187">
        <v>3</v>
      </c>
      <c r="G187">
        <v>21</v>
      </c>
    </row>
    <row r="188" spans="1:7" x14ac:dyDescent="0.3">
      <c r="C188" t="s">
        <v>702</v>
      </c>
      <c r="D188" s="2">
        <v>1</v>
      </c>
      <c r="E188" s="2">
        <v>1</v>
      </c>
      <c r="F188" s="2">
        <v>1</v>
      </c>
      <c r="G188" s="2">
        <v>1</v>
      </c>
    </row>
    <row r="190" spans="1:7" x14ac:dyDescent="0.3">
      <c r="D190" t="s">
        <v>89</v>
      </c>
    </row>
    <row r="191" spans="1:7" x14ac:dyDescent="0.3">
      <c r="B191" t="s">
        <v>92</v>
      </c>
      <c r="C191" t="s">
        <v>93</v>
      </c>
      <c r="D191" t="s">
        <v>94</v>
      </c>
      <c r="E191" t="s">
        <v>95</v>
      </c>
      <c r="F191" t="s">
        <v>96</v>
      </c>
      <c r="G191" t="s">
        <v>97</v>
      </c>
    </row>
    <row r="192" spans="1:7" x14ac:dyDescent="0.3">
      <c r="A192" t="s">
        <v>98</v>
      </c>
      <c r="B192">
        <v>2.3690000000000002</v>
      </c>
      <c r="C192">
        <v>2</v>
      </c>
      <c r="D192">
        <v>0.30599999999999999</v>
      </c>
      <c r="E192">
        <v>0.40100000000000002</v>
      </c>
    </row>
    <row r="193" spans="1:7" x14ac:dyDescent="0.3">
      <c r="A193" t="s">
        <v>99</v>
      </c>
      <c r="B193">
        <v>2.411</v>
      </c>
      <c r="C193">
        <v>2</v>
      </c>
      <c r="D193">
        <v>0.29899999999999999</v>
      </c>
      <c r="E193">
        <v>0.40100000000000002</v>
      </c>
    </row>
    <row r="194" spans="1:7" x14ac:dyDescent="0.3">
      <c r="A194" t="s">
        <v>100</v>
      </c>
      <c r="B194">
        <v>2.403</v>
      </c>
      <c r="E194">
        <v>0.40100000000000002</v>
      </c>
    </row>
    <row r="195" spans="1:7" x14ac:dyDescent="0.3">
      <c r="A195" t="s">
        <v>101</v>
      </c>
      <c r="B195" t="s">
        <v>719</v>
      </c>
      <c r="C195">
        <v>1</v>
      </c>
      <c r="D195">
        <v>0.14799999999999999</v>
      </c>
      <c r="E195">
        <v>0.23400000000000001</v>
      </c>
      <c r="F195">
        <v>0.126</v>
      </c>
      <c r="G195">
        <v>8.5999999999999993E-2</v>
      </c>
    </row>
    <row r="196" spans="1:7" x14ac:dyDescent="0.3">
      <c r="A196" t="s">
        <v>102</v>
      </c>
      <c r="B196">
        <v>21</v>
      </c>
    </row>
    <row r="197" spans="1:7" x14ac:dyDescent="0.3">
      <c r="A197" t="s">
        <v>720</v>
      </c>
    </row>
    <row r="198" spans="1:7" x14ac:dyDescent="0.3">
      <c r="A198" t="s">
        <v>721</v>
      </c>
    </row>
    <row r="200" spans="1:7" x14ac:dyDescent="0.3">
      <c r="D200" t="s">
        <v>88</v>
      </c>
    </row>
    <row r="201" spans="1:7" x14ac:dyDescent="0.3">
      <c r="E201" t="s">
        <v>407</v>
      </c>
    </row>
    <row r="202" spans="1:7" x14ac:dyDescent="0.3">
      <c r="D202" t="s">
        <v>408</v>
      </c>
      <c r="E202" t="s">
        <v>409</v>
      </c>
      <c r="F202" t="s">
        <v>410</v>
      </c>
      <c r="G202" t="s">
        <v>19</v>
      </c>
    </row>
    <row r="203" spans="1:7" x14ac:dyDescent="0.3">
      <c r="A203" t="s">
        <v>384</v>
      </c>
      <c r="B203" t="s">
        <v>38</v>
      </c>
      <c r="C203" t="s">
        <v>90</v>
      </c>
      <c r="D203">
        <v>7</v>
      </c>
      <c r="E203">
        <v>1</v>
      </c>
      <c r="F203">
        <v>0</v>
      </c>
      <c r="G203">
        <v>8</v>
      </c>
    </row>
    <row r="204" spans="1:7" x14ac:dyDescent="0.3">
      <c r="D204" t="s">
        <v>88</v>
      </c>
    </row>
    <row r="205" spans="1:7" x14ac:dyDescent="0.3">
      <c r="E205" t="s">
        <v>407</v>
      </c>
    </row>
    <row r="206" spans="1:7" x14ac:dyDescent="0.3">
      <c r="D206" t="s">
        <v>408</v>
      </c>
      <c r="E206" t="s">
        <v>409</v>
      </c>
      <c r="F206" t="s">
        <v>410</v>
      </c>
      <c r="G206" t="s">
        <v>19</v>
      </c>
    </row>
    <row r="207" spans="1:7" x14ac:dyDescent="0.3">
      <c r="A207" t="s">
        <v>384</v>
      </c>
      <c r="B207" t="s">
        <v>38</v>
      </c>
      <c r="C207" t="s">
        <v>90</v>
      </c>
      <c r="D207">
        <v>7</v>
      </c>
      <c r="E207">
        <v>1</v>
      </c>
      <c r="F207">
        <v>0</v>
      </c>
      <c r="G207">
        <v>8</v>
      </c>
    </row>
    <row r="208" spans="1:7" x14ac:dyDescent="0.3">
      <c r="C208" t="s">
        <v>702</v>
      </c>
      <c r="D208" s="2">
        <v>0.63600000000000001</v>
      </c>
      <c r="E208" s="2">
        <v>0.14299999999999999</v>
      </c>
      <c r="F208" s="2">
        <v>0</v>
      </c>
      <c r="G208" s="2">
        <v>0.38100000000000001</v>
      </c>
    </row>
    <row r="209" spans="1:7" x14ac:dyDescent="0.3">
      <c r="B209" t="s">
        <v>391</v>
      </c>
      <c r="C209" t="s">
        <v>90</v>
      </c>
      <c r="D209">
        <v>3</v>
      </c>
      <c r="E209">
        <v>3</v>
      </c>
      <c r="F209">
        <v>2</v>
      </c>
      <c r="G209">
        <v>8</v>
      </c>
    </row>
    <row r="210" spans="1:7" x14ac:dyDescent="0.3">
      <c r="C210" t="s">
        <v>702</v>
      </c>
      <c r="D210" s="2">
        <v>0.27300000000000002</v>
      </c>
      <c r="E210" s="2">
        <v>0.42899999999999999</v>
      </c>
      <c r="F210" s="2">
        <v>0.66700000000000004</v>
      </c>
      <c r="G210" s="2">
        <v>0.38100000000000001</v>
      </c>
    </row>
    <row r="211" spans="1:7" x14ac:dyDescent="0.3">
      <c r="B211" t="s">
        <v>39</v>
      </c>
      <c r="C211" t="s">
        <v>90</v>
      </c>
      <c r="D211">
        <v>1</v>
      </c>
      <c r="E211">
        <v>3</v>
      </c>
      <c r="F211">
        <v>1</v>
      </c>
      <c r="G211">
        <v>5</v>
      </c>
    </row>
    <row r="212" spans="1:7" x14ac:dyDescent="0.3">
      <c r="C212" t="s">
        <v>702</v>
      </c>
      <c r="D212" s="2">
        <v>9.0999999999999998E-2</v>
      </c>
      <c r="E212" s="2">
        <v>0.42899999999999999</v>
      </c>
      <c r="F212" s="2">
        <v>0.33300000000000002</v>
      </c>
      <c r="G212" s="2">
        <v>0.23799999999999999</v>
      </c>
    </row>
    <row r="213" spans="1:7" x14ac:dyDescent="0.3">
      <c r="A213" t="s">
        <v>19</v>
      </c>
      <c r="C213" t="s">
        <v>90</v>
      </c>
      <c r="D213">
        <v>11</v>
      </c>
      <c r="E213">
        <v>7</v>
      </c>
      <c r="F213">
        <v>3</v>
      </c>
      <c r="G213">
        <v>21</v>
      </c>
    </row>
    <row r="214" spans="1:7" x14ac:dyDescent="0.3">
      <c r="C214" t="s">
        <v>702</v>
      </c>
      <c r="D214" s="2">
        <v>1</v>
      </c>
      <c r="E214" s="2">
        <v>1</v>
      </c>
      <c r="F214" s="2">
        <v>1</v>
      </c>
      <c r="G214" s="2">
        <v>1</v>
      </c>
    </row>
    <row r="216" spans="1:7" x14ac:dyDescent="0.3">
      <c r="D216" t="s">
        <v>89</v>
      </c>
    </row>
    <row r="217" spans="1:7" x14ac:dyDescent="0.3">
      <c r="B217" t="s">
        <v>92</v>
      </c>
      <c r="C217" t="s">
        <v>93</v>
      </c>
      <c r="D217" t="s">
        <v>94</v>
      </c>
      <c r="E217" t="s">
        <v>95</v>
      </c>
      <c r="F217" t="s">
        <v>96</v>
      </c>
      <c r="G217" t="s">
        <v>97</v>
      </c>
    </row>
    <row r="218" spans="1:7" x14ac:dyDescent="0.3">
      <c r="A218" t="s">
        <v>98</v>
      </c>
      <c r="B218">
        <v>7.2729999999999997</v>
      </c>
      <c r="C218">
        <v>4</v>
      </c>
      <c r="D218">
        <v>0.122</v>
      </c>
      <c r="E218">
        <v>0.112</v>
      </c>
    </row>
    <row r="219" spans="1:7" x14ac:dyDescent="0.3">
      <c r="A219" t="s">
        <v>99</v>
      </c>
      <c r="B219">
        <v>8.4359999999999999</v>
      </c>
      <c r="C219">
        <v>4</v>
      </c>
      <c r="D219">
        <v>7.6999999999999999E-2</v>
      </c>
      <c r="E219">
        <v>0.108</v>
      </c>
    </row>
    <row r="220" spans="1:7" x14ac:dyDescent="0.3">
      <c r="A220" t="s">
        <v>100</v>
      </c>
      <c r="B220">
        <v>6.899</v>
      </c>
      <c r="E220">
        <v>8.6999999999999994E-2</v>
      </c>
    </row>
    <row r="221" spans="1:7" x14ac:dyDescent="0.3">
      <c r="A221" t="s">
        <v>101</v>
      </c>
      <c r="B221" t="s">
        <v>722</v>
      </c>
      <c r="C221">
        <v>1</v>
      </c>
      <c r="D221">
        <v>2.5999999999999999E-2</v>
      </c>
      <c r="E221">
        <v>3.2000000000000001E-2</v>
      </c>
      <c r="F221">
        <v>0.02</v>
      </c>
      <c r="G221">
        <v>1.2999999999999999E-2</v>
      </c>
    </row>
    <row r="222" spans="1:7" x14ac:dyDescent="0.3">
      <c r="A222" t="s">
        <v>102</v>
      </c>
      <c r="B222">
        <v>21</v>
      </c>
    </row>
    <row r="223" spans="1:7" x14ac:dyDescent="0.3">
      <c r="A223" t="s">
        <v>723</v>
      </c>
    </row>
    <row r="224" spans="1:7" x14ac:dyDescent="0.3">
      <c r="A224" t="s">
        <v>724</v>
      </c>
    </row>
    <row r="226" spans="1:7" x14ac:dyDescent="0.3">
      <c r="D226" t="s">
        <v>88</v>
      </c>
    </row>
    <row r="227" spans="1:7" x14ac:dyDescent="0.3">
      <c r="E227" t="s">
        <v>407</v>
      </c>
    </row>
    <row r="228" spans="1:7" x14ac:dyDescent="0.3">
      <c r="D228" t="s">
        <v>408</v>
      </c>
      <c r="E228" t="s">
        <v>409</v>
      </c>
      <c r="F228" t="s">
        <v>410</v>
      </c>
      <c r="G228" t="s">
        <v>19</v>
      </c>
    </row>
    <row r="229" spans="1:7" x14ac:dyDescent="0.3">
      <c r="A229" t="s">
        <v>385</v>
      </c>
      <c r="B229" t="s">
        <v>40</v>
      </c>
      <c r="C229" t="s">
        <v>90</v>
      </c>
      <c r="D229">
        <v>3</v>
      </c>
      <c r="E229">
        <v>2</v>
      </c>
      <c r="F229">
        <v>1</v>
      </c>
      <c r="G229">
        <v>6</v>
      </c>
    </row>
    <row r="230" spans="1:7" x14ac:dyDescent="0.3">
      <c r="C230" t="s">
        <v>702</v>
      </c>
      <c r="D230" s="2">
        <v>0.3</v>
      </c>
      <c r="E230" s="2">
        <v>0.28599999999999998</v>
      </c>
      <c r="F230" s="2">
        <v>0.33300000000000002</v>
      </c>
      <c r="G230" s="2">
        <v>0.3</v>
      </c>
    </row>
    <row r="231" spans="1:7" x14ac:dyDescent="0.3">
      <c r="B231" t="s">
        <v>38</v>
      </c>
      <c r="C231" t="s">
        <v>90</v>
      </c>
      <c r="D231">
        <v>7</v>
      </c>
      <c r="E231">
        <v>5</v>
      </c>
      <c r="F231">
        <v>2</v>
      </c>
      <c r="G231">
        <v>14</v>
      </c>
    </row>
    <row r="232" spans="1:7" x14ac:dyDescent="0.3">
      <c r="C232" t="s">
        <v>702</v>
      </c>
      <c r="D232" s="2">
        <v>0.7</v>
      </c>
      <c r="E232" s="2">
        <v>0.71399999999999997</v>
      </c>
      <c r="F232" s="2">
        <v>0.66700000000000004</v>
      </c>
      <c r="G232" s="2">
        <v>0.7</v>
      </c>
    </row>
    <row r="233" spans="1:7" x14ac:dyDescent="0.3">
      <c r="A233" t="s">
        <v>19</v>
      </c>
      <c r="C233" t="s">
        <v>90</v>
      </c>
      <c r="D233">
        <v>10</v>
      </c>
      <c r="E233">
        <v>7</v>
      </c>
      <c r="F233">
        <v>3</v>
      </c>
      <c r="G233">
        <v>20</v>
      </c>
    </row>
    <row r="234" spans="1:7" x14ac:dyDescent="0.3">
      <c r="C234" t="s">
        <v>702</v>
      </c>
      <c r="D234" s="2">
        <v>1</v>
      </c>
      <c r="E234" s="2">
        <v>1</v>
      </c>
      <c r="F234" s="2">
        <v>1</v>
      </c>
      <c r="G234" s="2">
        <v>1</v>
      </c>
    </row>
    <row r="236" spans="1:7" x14ac:dyDescent="0.3">
      <c r="D236" s="2" t="s">
        <v>89</v>
      </c>
      <c r="E236" s="2"/>
      <c r="F236" s="2"/>
      <c r="G236" s="2"/>
    </row>
    <row r="237" spans="1:7" x14ac:dyDescent="0.3">
      <c r="B237" t="s">
        <v>92</v>
      </c>
      <c r="C237" t="s">
        <v>93</v>
      </c>
      <c r="D237" t="s">
        <v>94</v>
      </c>
      <c r="E237" t="s">
        <v>95</v>
      </c>
      <c r="F237" t="s">
        <v>96</v>
      </c>
      <c r="G237" t="s">
        <v>97</v>
      </c>
    </row>
    <row r="238" spans="1:7" x14ac:dyDescent="0.3">
      <c r="A238" t="s">
        <v>98</v>
      </c>
      <c r="B238">
        <v>2.3E-2</v>
      </c>
      <c r="C238">
        <v>2</v>
      </c>
      <c r="D238">
        <v>0.98899999999999999</v>
      </c>
      <c r="E238">
        <v>1</v>
      </c>
    </row>
    <row r="239" spans="1:7" x14ac:dyDescent="0.3">
      <c r="A239" t="s">
        <v>99</v>
      </c>
      <c r="B239">
        <v>2.1999999999999999E-2</v>
      </c>
      <c r="C239">
        <v>2</v>
      </c>
      <c r="D239">
        <v>0.98899999999999999</v>
      </c>
      <c r="E239">
        <v>1</v>
      </c>
    </row>
    <row r="240" spans="1:7" x14ac:dyDescent="0.3">
      <c r="A240" t="s">
        <v>100</v>
      </c>
      <c r="B240">
        <v>0.36299999999999999</v>
      </c>
      <c r="E240">
        <v>1</v>
      </c>
    </row>
    <row r="241" spans="1:7" x14ac:dyDescent="0.3">
      <c r="A241" t="s">
        <v>101</v>
      </c>
      <c r="B241" t="s">
        <v>118</v>
      </c>
      <c r="C241">
        <v>1</v>
      </c>
      <c r="D241">
        <v>0.94799999999999995</v>
      </c>
      <c r="E241">
        <v>1</v>
      </c>
      <c r="F241">
        <v>0.59399999999999997</v>
      </c>
      <c r="G241">
        <v>0.252</v>
      </c>
    </row>
    <row r="242" spans="1:7" x14ac:dyDescent="0.3">
      <c r="A242" t="s">
        <v>102</v>
      </c>
      <c r="B242">
        <v>20</v>
      </c>
    </row>
    <row r="243" spans="1:7" x14ac:dyDescent="0.3">
      <c r="A243" t="s">
        <v>725</v>
      </c>
    </row>
    <row r="244" spans="1:7" x14ac:dyDescent="0.3">
      <c r="A244" t="s">
        <v>726</v>
      </c>
    </row>
    <row r="246" spans="1:7" x14ac:dyDescent="0.3">
      <c r="D246" t="s">
        <v>88</v>
      </c>
    </row>
    <row r="247" spans="1:7" x14ac:dyDescent="0.3">
      <c r="E247" t="s">
        <v>407</v>
      </c>
    </row>
    <row r="248" spans="1:7" x14ac:dyDescent="0.3">
      <c r="D248" t="s">
        <v>88</v>
      </c>
    </row>
    <row r="249" spans="1:7" x14ac:dyDescent="0.3">
      <c r="E249" t="s">
        <v>407</v>
      </c>
    </row>
    <row r="250" spans="1:7" x14ac:dyDescent="0.3">
      <c r="D250" t="s">
        <v>408</v>
      </c>
      <c r="E250" t="s">
        <v>409</v>
      </c>
      <c r="F250" t="s">
        <v>410</v>
      </c>
      <c r="G250" t="s">
        <v>19</v>
      </c>
    </row>
    <row r="251" spans="1:7" x14ac:dyDescent="0.3">
      <c r="A251" t="s">
        <v>4</v>
      </c>
      <c r="B251" t="s">
        <v>41</v>
      </c>
      <c r="C251" t="s">
        <v>90</v>
      </c>
      <c r="D251">
        <v>5</v>
      </c>
      <c r="E251">
        <v>3</v>
      </c>
      <c r="F251">
        <v>2</v>
      </c>
      <c r="G251">
        <v>10</v>
      </c>
    </row>
    <row r="252" spans="1:7" x14ac:dyDescent="0.3">
      <c r="C252" t="s">
        <v>702</v>
      </c>
      <c r="D252" s="2">
        <v>0.5</v>
      </c>
      <c r="E252" s="2">
        <v>0.5</v>
      </c>
      <c r="F252" s="2">
        <v>1</v>
      </c>
      <c r="G252" s="2">
        <v>0.55600000000000005</v>
      </c>
    </row>
    <row r="253" spans="1:7" x14ac:dyDescent="0.3">
      <c r="B253" t="s">
        <v>31</v>
      </c>
      <c r="C253" t="s">
        <v>90</v>
      </c>
      <c r="D253">
        <v>3</v>
      </c>
      <c r="E253">
        <v>1</v>
      </c>
      <c r="F253">
        <v>0</v>
      </c>
      <c r="G253">
        <v>4</v>
      </c>
    </row>
    <row r="254" spans="1:7" x14ac:dyDescent="0.3">
      <c r="C254" t="s">
        <v>702</v>
      </c>
      <c r="D254" s="2">
        <v>0.3</v>
      </c>
      <c r="E254" s="2">
        <v>0.16700000000000001</v>
      </c>
      <c r="F254" s="2">
        <v>0</v>
      </c>
      <c r="G254" s="2">
        <v>0.222</v>
      </c>
    </row>
    <row r="255" spans="1:7" x14ac:dyDescent="0.3">
      <c r="B255" t="s">
        <v>27</v>
      </c>
      <c r="C255" t="s">
        <v>90</v>
      </c>
      <c r="D255">
        <v>2</v>
      </c>
      <c r="E255">
        <v>2</v>
      </c>
      <c r="F255">
        <v>0</v>
      </c>
      <c r="G255">
        <v>4</v>
      </c>
    </row>
    <row r="256" spans="1:7" x14ac:dyDescent="0.3">
      <c r="C256" t="s">
        <v>702</v>
      </c>
      <c r="D256" s="2">
        <v>0.2</v>
      </c>
      <c r="E256" s="2">
        <v>0.33300000000000002</v>
      </c>
      <c r="F256" s="2">
        <v>0</v>
      </c>
      <c r="G256" s="2">
        <v>0.222</v>
      </c>
    </row>
    <row r="257" spans="1:7" x14ac:dyDescent="0.3">
      <c r="A257" t="s">
        <v>19</v>
      </c>
      <c r="C257" t="s">
        <v>90</v>
      </c>
      <c r="D257">
        <v>10</v>
      </c>
      <c r="E257">
        <v>6</v>
      </c>
      <c r="F257">
        <v>2</v>
      </c>
      <c r="G257">
        <v>18</v>
      </c>
    </row>
    <row r="258" spans="1:7" x14ac:dyDescent="0.3">
      <c r="C258" t="s">
        <v>702</v>
      </c>
      <c r="D258" s="2">
        <v>1</v>
      </c>
      <c r="E258" s="2">
        <v>1</v>
      </c>
      <c r="F258" s="2">
        <v>1</v>
      </c>
      <c r="G258" s="2">
        <v>1</v>
      </c>
    </row>
    <row r="260" spans="1:7" x14ac:dyDescent="0.3">
      <c r="D260" s="2" t="s">
        <v>89</v>
      </c>
      <c r="E260" s="2"/>
      <c r="F260" s="2"/>
      <c r="G260" s="2"/>
    </row>
    <row r="261" spans="1:7" x14ac:dyDescent="0.3">
      <c r="B261" t="s">
        <v>92</v>
      </c>
      <c r="C261" t="s">
        <v>93</v>
      </c>
      <c r="D261" t="s">
        <v>94</v>
      </c>
      <c r="E261" t="s">
        <v>95</v>
      </c>
      <c r="F261" t="s">
        <v>96</v>
      </c>
      <c r="G261" t="s">
        <v>97</v>
      </c>
    </row>
    <row r="262" spans="1:7" x14ac:dyDescent="0.3">
      <c r="A262" t="s">
        <v>98</v>
      </c>
      <c r="B262">
        <v>2.4</v>
      </c>
      <c r="C262">
        <v>4</v>
      </c>
      <c r="D262">
        <v>0.66300000000000003</v>
      </c>
      <c r="E262">
        <v>0.80300000000000005</v>
      </c>
    </row>
    <row r="263" spans="1:7" x14ac:dyDescent="0.3">
      <c r="A263" t="s">
        <v>99</v>
      </c>
      <c r="B263">
        <v>3.0910000000000002</v>
      </c>
      <c r="C263">
        <v>4</v>
      </c>
      <c r="D263">
        <v>0.54300000000000004</v>
      </c>
      <c r="E263">
        <v>0.73699999999999999</v>
      </c>
    </row>
    <row r="264" spans="1:7" x14ac:dyDescent="0.3">
      <c r="A264" t="s">
        <v>100</v>
      </c>
      <c r="B264">
        <v>2.0630000000000002</v>
      </c>
      <c r="E264">
        <v>1</v>
      </c>
    </row>
    <row r="265" spans="1:7" x14ac:dyDescent="0.3">
      <c r="A265" t="s">
        <v>101</v>
      </c>
      <c r="B265" t="s">
        <v>727</v>
      </c>
      <c r="C265">
        <v>1</v>
      </c>
      <c r="D265">
        <v>0.495</v>
      </c>
      <c r="E265">
        <v>0.56299999999999994</v>
      </c>
      <c r="F265">
        <v>0.33300000000000002</v>
      </c>
      <c r="G265">
        <v>0.13700000000000001</v>
      </c>
    </row>
    <row r="266" spans="1:7" x14ac:dyDescent="0.3">
      <c r="A266" t="s">
        <v>102</v>
      </c>
      <c r="B266">
        <v>18</v>
      </c>
    </row>
    <row r="267" spans="1:7" x14ac:dyDescent="0.3">
      <c r="A267" t="s">
        <v>728</v>
      </c>
    </row>
    <row r="268" spans="1:7" x14ac:dyDescent="0.3">
      <c r="A268" t="s">
        <v>729</v>
      </c>
    </row>
    <row r="270" spans="1:7" x14ac:dyDescent="0.3">
      <c r="D270" t="s">
        <v>88</v>
      </c>
    </row>
    <row r="271" spans="1:7" x14ac:dyDescent="0.3">
      <c r="E271" t="s">
        <v>407</v>
      </c>
    </row>
    <row r="272" spans="1:7" x14ac:dyDescent="0.3">
      <c r="D272" t="s">
        <v>408</v>
      </c>
      <c r="E272" t="s">
        <v>409</v>
      </c>
      <c r="F272" t="s">
        <v>410</v>
      </c>
      <c r="G272" t="s">
        <v>19</v>
      </c>
    </row>
    <row r="273" spans="1:7" x14ac:dyDescent="0.3">
      <c r="A273" t="s">
        <v>386</v>
      </c>
      <c r="B273" t="s">
        <v>42</v>
      </c>
      <c r="C273" t="s">
        <v>90</v>
      </c>
      <c r="D273">
        <v>4</v>
      </c>
      <c r="E273">
        <v>2</v>
      </c>
      <c r="F273">
        <v>1</v>
      </c>
      <c r="G273">
        <v>7</v>
      </c>
    </row>
    <row r="274" spans="1:7" x14ac:dyDescent="0.3">
      <c r="C274" t="s">
        <v>702</v>
      </c>
      <c r="D274" s="2">
        <v>0.36399999999999999</v>
      </c>
      <c r="E274" s="2">
        <v>0.28599999999999998</v>
      </c>
      <c r="F274" s="2">
        <v>0.33300000000000002</v>
      </c>
      <c r="G274" s="2">
        <v>0.33300000000000002</v>
      </c>
    </row>
    <row r="275" spans="1:7" x14ac:dyDescent="0.3">
      <c r="B275" t="s">
        <v>43</v>
      </c>
      <c r="C275" t="s">
        <v>90</v>
      </c>
      <c r="D275">
        <v>7</v>
      </c>
      <c r="E275">
        <v>1</v>
      </c>
      <c r="F275">
        <v>2</v>
      </c>
      <c r="G275">
        <v>10</v>
      </c>
    </row>
    <row r="276" spans="1:7" x14ac:dyDescent="0.3">
      <c r="C276" t="s">
        <v>702</v>
      </c>
      <c r="D276" s="2">
        <v>0.63600000000000001</v>
      </c>
      <c r="E276" s="2">
        <v>0.14299999999999999</v>
      </c>
      <c r="F276" s="2">
        <v>0.66700000000000004</v>
      </c>
      <c r="G276" s="2">
        <v>0.47599999999999998</v>
      </c>
    </row>
    <row r="277" spans="1:7" x14ac:dyDescent="0.3">
      <c r="B277" t="s">
        <v>44</v>
      </c>
      <c r="C277" t="s">
        <v>90</v>
      </c>
      <c r="D277">
        <v>0</v>
      </c>
      <c r="E277">
        <v>1</v>
      </c>
      <c r="F277">
        <v>0</v>
      </c>
      <c r="G277">
        <v>1</v>
      </c>
    </row>
    <row r="278" spans="1:7" x14ac:dyDescent="0.3">
      <c r="C278" t="s">
        <v>702</v>
      </c>
      <c r="D278" s="2">
        <v>0</v>
      </c>
      <c r="E278" s="2">
        <v>0.14299999999999999</v>
      </c>
      <c r="F278" s="2">
        <v>0</v>
      </c>
      <c r="G278" s="2">
        <v>4.8000000000000001E-2</v>
      </c>
    </row>
    <row r="279" spans="1:7" x14ac:dyDescent="0.3">
      <c r="B279" t="s">
        <v>392</v>
      </c>
      <c r="C279" t="s">
        <v>90</v>
      </c>
      <c r="D279">
        <v>0</v>
      </c>
      <c r="E279">
        <v>3</v>
      </c>
      <c r="F279">
        <v>0</v>
      </c>
      <c r="G279">
        <v>3</v>
      </c>
    </row>
    <row r="280" spans="1:7" x14ac:dyDescent="0.3">
      <c r="C280" t="s">
        <v>702</v>
      </c>
      <c r="D280" s="2">
        <v>0</v>
      </c>
      <c r="E280" s="2">
        <v>0.42899999999999999</v>
      </c>
      <c r="F280" s="2">
        <v>0</v>
      </c>
      <c r="G280" s="2">
        <v>0.14299999999999999</v>
      </c>
    </row>
    <row r="281" spans="1:7" x14ac:dyDescent="0.3">
      <c r="A281" t="s">
        <v>19</v>
      </c>
      <c r="C281" t="s">
        <v>90</v>
      </c>
      <c r="D281">
        <v>11</v>
      </c>
      <c r="E281">
        <v>7</v>
      </c>
      <c r="F281">
        <v>3</v>
      </c>
      <c r="G281">
        <v>21</v>
      </c>
    </row>
    <row r="282" spans="1:7" x14ac:dyDescent="0.3">
      <c r="C282" t="s">
        <v>702</v>
      </c>
      <c r="D282" s="2">
        <v>1</v>
      </c>
      <c r="E282" s="2">
        <v>1</v>
      </c>
      <c r="F282" s="2">
        <v>1</v>
      </c>
      <c r="G282" s="2">
        <v>1</v>
      </c>
    </row>
    <row r="284" spans="1:7" x14ac:dyDescent="0.3">
      <c r="D284" t="s">
        <v>89</v>
      </c>
    </row>
    <row r="285" spans="1:7" x14ac:dyDescent="0.3">
      <c r="B285" t="s">
        <v>92</v>
      </c>
      <c r="C285" t="s">
        <v>93</v>
      </c>
      <c r="D285" t="s">
        <v>94</v>
      </c>
      <c r="E285" t="s">
        <v>95</v>
      </c>
      <c r="F285" t="s">
        <v>96</v>
      </c>
      <c r="G285" t="s">
        <v>97</v>
      </c>
    </row>
    <row r="286" spans="1:7" x14ac:dyDescent="0.3">
      <c r="A286" t="s">
        <v>98</v>
      </c>
      <c r="B286">
        <v>10.532</v>
      </c>
      <c r="C286">
        <v>6</v>
      </c>
      <c r="D286">
        <v>0.104</v>
      </c>
      <c r="E286">
        <v>0.104</v>
      </c>
    </row>
    <row r="287" spans="1:7" x14ac:dyDescent="0.3">
      <c r="A287" t="s">
        <v>99</v>
      </c>
      <c r="B287">
        <v>11.866</v>
      </c>
      <c r="C287">
        <v>6</v>
      </c>
      <c r="D287">
        <v>6.5000000000000002E-2</v>
      </c>
      <c r="E287">
        <v>8.1000000000000003E-2</v>
      </c>
    </row>
    <row r="288" spans="1:7" x14ac:dyDescent="0.3">
      <c r="A288" t="s">
        <v>100</v>
      </c>
      <c r="B288">
        <v>9.4830000000000005</v>
      </c>
      <c r="E288">
        <v>7.6999999999999999E-2</v>
      </c>
    </row>
    <row r="289" spans="1:7" x14ac:dyDescent="0.3">
      <c r="A289" t="s">
        <v>101</v>
      </c>
      <c r="B289" t="s">
        <v>730</v>
      </c>
      <c r="C289">
        <v>1</v>
      </c>
      <c r="D289">
        <v>0.36499999999999999</v>
      </c>
      <c r="E289">
        <v>0.46500000000000002</v>
      </c>
      <c r="F289">
        <v>0.22800000000000001</v>
      </c>
      <c r="G289">
        <v>7.6999999999999999E-2</v>
      </c>
    </row>
    <row r="290" spans="1:7" x14ac:dyDescent="0.3">
      <c r="A290" t="s">
        <v>102</v>
      </c>
      <c r="B290">
        <v>21</v>
      </c>
    </row>
    <row r="291" spans="1:7" x14ac:dyDescent="0.3">
      <c r="A291" t="s">
        <v>707</v>
      </c>
    </row>
    <row r="292" spans="1:7" x14ac:dyDescent="0.3">
      <c r="D292" t="s">
        <v>88</v>
      </c>
    </row>
    <row r="293" spans="1:7" x14ac:dyDescent="0.3">
      <c r="E293" t="s">
        <v>407</v>
      </c>
    </row>
    <row r="294" spans="1:7" x14ac:dyDescent="0.3">
      <c r="D294" t="s">
        <v>408</v>
      </c>
      <c r="E294" t="s">
        <v>409</v>
      </c>
      <c r="F294" t="s">
        <v>410</v>
      </c>
      <c r="G294" t="s">
        <v>19</v>
      </c>
    </row>
    <row r="295" spans="1:7" x14ac:dyDescent="0.3">
      <c r="A295" t="s">
        <v>5</v>
      </c>
      <c r="B295" t="s">
        <v>29</v>
      </c>
      <c r="C295" t="s">
        <v>90</v>
      </c>
      <c r="D295">
        <v>8</v>
      </c>
      <c r="E295">
        <v>4</v>
      </c>
      <c r="F295">
        <v>3</v>
      </c>
      <c r="G295">
        <v>15</v>
      </c>
    </row>
    <row r="296" spans="1:7" x14ac:dyDescent="0.3">
      <c r="C296" t="s">
        <v>702</v>
      </c>
      <c r="D296" s="2">
        <v>0.88900000000000001</v>
      </c>
      <c r="E296" s="2">
        <v>0.66700000000000004</v>
      </c>
      <c r="F296" s="2">
        <v>1</v>
      </c>
      <c r="G296" s="2">
        <v>0.83299999999999996</v>
      </c>
    </row>
    <row r="297" spans="1:7" x14ac:dyDescent="0.3">
      <c r="B297" t="s">
        <v>23</v>
      </c>
      <c r="C297" t="s">
        <v>90</v>
      </c>
      <c r="D297">
        <v>1</v>
      </c>
      <c r="E297">
        <v>1</v>
      </c>
      <c r="F297">
        <v>0</v>
      </c>
      <c r="G297">
        <v>2</v>
      </c>
    </row>
    <row r="298" spans="1:7" x14ac:dyDescent="0.3">
      <c r="C298" t="s">
        <v>702</v>
      </c>
      <c r="D298" s="2">
        <v>0.111</v>
      </c>
      <c r="E298" s="2">
        <v>0.16700000000000001</v>
      </c>
      <c r="F298" s="2">
        <v>0</v>
      </c>
      <c r="G298" s="2">
        <v>0.111</v>
      </c>
    </row>
    <row r="299" spans="1:7" x14ac:dyDescent="0.3">
      <c r="B299" t="s">
        <v>45</v>
      </c>
      <c r="C299" t="s">
        <v>90</v>
      </c>
      <c r="D299">
        <v>0</v>
      </c>
      <c r="E299">
        <v>1</v>
      </c>
      <c r="F299">
        <v>0</v>
      </c>
      <c r="G299">
        <v>1</v>
      </c>
    </row>
    <row r="300" spans="1:7" x14ac:dyDescent="0.3">
      <c r="C300" t="s">
        <v>702</v>
      </c>
      <c r="D300" s="2">
        <v>0</v>
      </c>
      <c r="E300" s="2">
        <v>0.16700000000000001</v>
      </c>
      <c r="F300" s="2">
        <v>0</v>
      </c>
      <c r="G300" s="2">
        <v>5.6000000000000001E-2</v>
      </c>
    </row>
    <row r="301" spans="1:7" x14ac:dyDescent="0.3">
      <c r="A301" t="s">
        <v>19</v>
      </c>
      <c r="C301" t="s">
        <v>90</v>
      </c>
      <c r="D301">
        <v>9</v>
      </c>
      <c r="E301">
        <v>6</v>
      </c>
      <c r="F301">
        <v>3</v>
      </c>
      <c r="G301">
        <v>18</v>
      </c>
    </row>
    <row r="302" spans="1:7" x14ac:dyDescent="0.3">
      <c r="C302" t="s">
        <v>702</v>
      </c>
      <c r="D302" s="2">
        <v>1</v>
      </c>
      <c r="E302" s="2">
        <v>1</v>
      </c>
      <c r="F302" s="2">
        <v>1</v>
      </c>
      <c r="G302" s="2">
        <v>1</v>
      </c>
    </row>
    <row r="304" spans="1:7" x14ac:dyDescent="0.3">
      <c r="D304" t="s">
        <v>89</v>
      </c>
    </row>
    <row r="305" spans="1:7" x14ac:dyDescent="0.3">
      <c r="B305" t="s">
        <v>92</v>
      </c>
      <c r="C305" t="s">
        <v>93</v>
      </c>
      <c r="D305" t="s">
        <v>94</v>
      </c>
      <c r="E305" t="s">
        <v>95</v>
      </c>
      <c r="F305" t="s">
        <v>96</v>
      </c>
      <c r="G305" t="s">
        <v>97</v>
      </c>
    </row>
    <row r="306" spans="1:7" x14ac:dyDescent="0.3">
      <c r="A306" t="s">
        <v>98</v>
      </c>
      <c r="B306">
        <v>2.8330000000000002</v>
      </c>
      <c r="C306">
        <v>4</v>
      </c>
      <c r="D306">
        <v>0.58599999999999997</v>
      </c>
      <c r="E306">
        <v>0.82399999999999995</v>
      </c>
    </row>
    <row r="307" spans="1:7" x14ac:dyDescent="0.3">
      <c r="A307" t="s">
        <v>99</v>
      </c>
      <c r="B307">
        <v>3.35</v>
      </c>
      <c r="C307">
        <v>4</v>
      </c>
      <c r="D307">
        <v>0.501</v>
      </c>
      <c r="E307">
        <v>0.82399999999999995</v>
      </c>
    </row>
    <row r="308" spans="1:7" x14ac:dyDescent="0.3">
      <c r="A308" t="s">
        <v>100</v>
      </c>
      <c r="B308">
        <v>3.2029999999999998</v>
      </c>
      <c r="E308">
        <v>0.82399999999999995</v>
      </c>
    </row>
    <row r="309" spans="1:7" x14ac:dyDescent="0.3">
      <c r="A309" t="s">
        <v>101</v>
      </c>
      <c r="B309" t="s">
        <v>675</v>
      </c>
      <c r="C309">
        <v>1</v>
      </c>
      <c r="D309">
        <v>0.84799999999999998</v>
      </c>
      <c r="E309">
        <v>1</v>
      </c>
      <c r="F309">
        <v>0.48899999999999999</v>
      </c>
      <c r="G309">
        <v>0.17599999999999999</v>
      </c>
    </row>
    <row r="310" spans="1:7" x14ac:dyDescent="0.3">
      <c r="A310" t="s">
        <v>102</v>
      </c>
      <c r="B310">
        <v>18</v>
      </c>
    </row>
    <row r="311" spans="1:7" x14ac:dyDescent="0.3">
      <c r="A311" t="s">
        <v>676</v>
      </c>
    </row>
    <row r="312" spans="1:7" x14ac:dyDescent="0.3">
      <c r="A312" t="s">
        <v>731</v>
      </c>
    </row>
    <row r="314" spans="1:7" x14ac:dyDescent="0.3">
      <c r="D314" t="s">
        <v>88</v>
      </c>
    </row>
    <row r="315" spans="1:7" x14ac:dyDescent="0.3">
      <c r="E315" t="s">
        <v>407</v>
      </c>
    </row>
    <row r="316" spans="1:7" x14ac:dyDescent="0.3">
      <c r="D316" t="s">
        <v>408</v>
      </c>
      <c r="E316" t="s">
        <v>409</v>
      </c>
      <c r="F316" t="s">
        <v>410</v>
      </c>
      <c r="G316" t="s">
        <v>19</v>
      </c>
    </row>
    <row r="317" spans="1:7" x14ac:dyDescent="0.3">
      <c r="A317" t="s">
        <v>6</v>
      </c>
      <c r="B317" t="s">
        <v>46</v>
      </c>
      <c r="C317" t="s">
        <v>90</v>
      </c>
      <c r="D317">
        <v>6</v>
      </c>
      <c r="E317">
        <v>1</v>
      </c>
      <c r="F317">
        <v>2</v>
      </c>
      <c r="G317">
        <v>9</v>
      </c>
    </row>
    <row r="318" spans="1:7" x14ac:dyDescent="0.3">
      <c r="C318" t="s">
        <v>702</v>
      </c>
      <c r="D318" s="2">
        <v>0.6</v>
      </c>
      <c r="E318" s="2">
        <v>0.14299999999999999</v>
      </c>
      <c r="F318" s="2">
        <v>0.66700000000000004</v>
      </c>
      <c r="G318" s="2">
        <v>0.45</v>
      </c>
    </row>
    <row r="319" spans="1:7" x14ac:dyDescent="0.3">
      <c r="B319" t="s">
        <v>47</v>
      </c>
      <c r="C319" t="s">
        <v>90</v>
      </c>
      <c r="D319">
        <v>3</v>
      </c>
      <c r="E319">
        <v>4</v>
      </c>
      <c r="F319">
        <v>0</v>
      </c>
      <c r="G319">
        <v>7</v>
      </c>
    </row>
    <row r="320" spans="1:7" x14ac:dyDescent="0.3">
      <c r="C320" t="s">
        <v>702</v>
      </c>
      <c r="D320" s="2">
        <v>0.3</v>
      </c>
      <c r="E320" s="2">
        <v>0.57099999999999995</v>
      </c>
      <c r="F320" s="2">
        <v>0</v>
      </c>
      <c r="G320" s="2">
        <v>0.35</v>
      </c>
    </row>
    <row r="321" spans="1:7" x14ac:dyDescent="0.3">
      <c r="B321" t="s">
        <v>48</v>
      </c>
      <c r="C321" t="s">
        <v>90</v>
      </c>
      <c r="D321">
        <v>1</v>
      </c>
      <c r="E321">
        <v>2</v>
      </c>
      <c r="F321">
        <v>1</v>
      </c>
      <c r="G321">
        <v>4</v>
      </c>
    </row>
    <row r="322" spans="1:7" x14ac:dyDescent="0.3">
      <c r="C322" t="s">
        <v>702</v>
      </c>
      <c r="D322" s="2">
        <v>0.1</v>
      </c>
      <c r="E322" s="2">
        <v>0.28599999999999998</v>
      </c>
      <c r="F322" s="2">
        <v>0.33300000000000002</v>
      </c>
      <c r="G322" s="2">
        <v>0.2</v>
      </c>
    </row>
    <row r="323" spans="1:7" x14ac:dyDescent="0.3">
      <c r="A323" t="s">
        <v>19</v>
      </c>
      <c r="C323" t="s">
        <v>90</v>
      </c>
      <c r="D323">
        <v>10</v>
      </c>
      <c r="E323">
        <v>7</v>
      </c>
      <c r="F323">
        <v>3</v>
      </c>
      <c r="G323">
        <v>20</v>
      </c>
    </row>
    <row r="324" spans="1:7" x14ac:dyDescent="0.3">
      <c r="C324" t="s">
        <v>702</v>
      </c>
      <c r="D324" s="2">
        <v>1</v>
      </c>
      <c r="E324" s="2">
        <v>1</v>
      </c>
      <c r="F324" s="2">
        <v>1</v>
      </c>
      <c r="G324" s="2">
        <v>1</v>
      </c>
    </row>
    <row r="326" spans="1:7" x14ac:dyDescent="0.3">
      <c r="D326" t="s">
        <v>89</v>
      </c>
    </row>
    <row r="327" spans="1:7" x14ac:dyDescent="0.3">
      <c r="B327" t="s">
        <v>92</v>
      </c>
      <c r="C327" t="s">
        <v>93</v>
      </c>
      <c r="D327" t="s">
        <v>94</v>
      </c>
      <c r="E327" t="s">
        <v>95</v>
      </c>
      <c r="F327" t="s">
        <v>96</v>
      </c>
      <c r="G327" t="s">
        <v>97</v>
      </c>
    </row>
    <row r="328" spans="1:7" x14ac:dyDescent="0.3">
      <c r="A328" t="s">
        <v>98</v>
      </c>
      <c r="B328">
        <v>5.4059999999999997</v>
      </c>
      <c r="C328">
        <v>4</v>
      </c>
      <c r="D328">
        <v>0.248</v>
      </c>
      <c r="E328">
        <v>0.29199999999999998</v>
      </c>
    </row>
    <row r="329" spans="1:7" x14ac:dyDescent="0.3">
      <c r="A329" t="s">
        <v>99</v>
      </c>
      <c r="B329">
        <v>6.7880000000000003</v>
      </c>
      <c r="C329">
        <v>4</v>
      </c>
      <c r="D329">
        <v>0.14799999999999999</v>
      </c>
      <c r="E329">
        <v>0.28299999999999997</v>
      </c>
    </row>
    <row r="330" spans="1:7" x14ac:dyDescent="0.3">
      <c r="A330" t="s">
        <v>100</v>
      </c>
      <c r="B330">
        <v>5.55</v>
      </c>
      <c r="E330">
        <v>0.23799999999999999</v>
      </c>
    </row>
    <row r="331" spans="1:7" x14ac:dyDescent="0.3">
      <c r="A331" t="s">
        <v>101</v>
      </c>
      <c r="B331" t="s">
        <v>732</v>
      </c>
      <c r="C331">
        <v>1</v>
      </c>
      <c r="D331">
        <v>0.378</v>
      </c>
      <c r="E331">
        <v>0.44500000000000001</v>
      </c>
      <c r="F331">
        <v>0.25</v>
      </c>
      <c r="G331">
        <v>0.105</v>
      </c>
    </row>
    <row r="332" spans="1:7" x14ac:dyDescent="0.3">
      <c r="A332" t="s">
        <v>102</v>
      </c>
      <c r="B332">
        <v>20</v>
      </c>
    </row>
    <row r="333" spans="1:7" x14ac:dyDescent="0.3">
      <c r="A333" t="s">
        <v>733</v>
      </c>
    </row>
    <row r="334" spans="1:7" x14ac:dyDescent="0.3">
      <c r="A334" t="s">
        <v>734</v>
      </c>
    </row>
    <row r="336" spans="1:7" x14ac:dyDescent="0.3">
      <c r="D336" t="s">
        <v>88</v>
      </c>
    </row>
    <row r="337" spans="1:7" x14ac:dyDescent="0.3">
      <c r="E337" t="s">
        <v>407</v>
      </c>
    </row>
    <row r="338" spans="1:7" x14ac:dyDescent="0.3">
      <c r="D338" t="s">
        <v>408</v>
      </c>
      <c r="E338" t="s">
        <v>409</v>
      </c>
      <c r="F338" t="s">
        <v>410</v>
      </c>
      <c r="G338" t="s">
        <v>19</v>
      </c>
    </row>
    <row r="339" spans="1:7" x14ac:dyDescent="0.3">
      <c r="A339" t="s">
        <v>387</v>
      </c>
      <c r="B339" t="s">
        <v>31</v>
      </c>
      <c r="C339" t="s">
        <v>90</v>
      </c>
      <c r="D339">
        <v>11</v>
      </c>
      <c r="E339">
        <v>7</v>
      </c>
      <c r="F339">
        <v>3</v>
      </c>
      <c r="G339">
        <v>21</v>
      </c>
    </row>
    <row r="340" spans="1:7" x14ac:dyDescent="0.3">
      <c r="C340" t="s">
        <v>702</v>
      </c>
      <c r="D340" s="2">
        <v>1</v>
      </c>
      <c r="E340" s="2">
        <v>1</v>
      </c>
      <c r="F340" s="2">
        <v>1</v>
      </c>
      <c r="G340" s="2">
        <v>1</v>
      </c>
    </row>
    <row r="341" spans="1:7" x14ac:dyDescent="0.3">
      <c r="A341" t="s">
        <v>19</v>
      </c>
      <c r="C341" t="s">
        <v>90</v>
      </c>
      <c r="D341">
        <v>11</v>
      </c>
      <c r="E341">
        <v>7</v>
      </c>
      <c r="F341">
        <v>3</v>
      </c>
      <c r="G341">
        <v>21</v>
      </c>
    </row>
    <row r="342" spans="1:7" x14ac:dyDescent="0.3">
      <c r="C342" t="s">
        <v>702</v>
      </c>
      <c r="D342" s="2">
        <v>1</v>
      </c>
      <c r="E342" s="2">
        <v>1</v>
      </c>
      <c r="F342" s="2">
        <v>1</v>
      </c>
      <c r="G342" s="2">
        <v>1</v>
      </c>
    </row>
    <row r="344" spans="1:7" x14ac:dyDescent="0.3">
      <c r="A344" t="s">
        <v>89</v>
      </c>
      <c r="D344" s="2"/>
      <c r="E344" s="2"/>
      <c r="F344" s="2"/>
      <c r="G344" s="2"/>
    </row>
    <row r="345" spans="1:7" x14ac:dyDescent="0.3">
      <c r="B345" t="s">
        <v>92</v>
      </c>
    </row>
    <row r="346" spans="1:7" x14ac:dyDescent="0.3">
      <c r="A346" t="s">
        <v>98</v>
      </c>
      <c r="B346" t="s">
        <v>456</v>
      </c>
    </row>
    <row r="347" spans="1:7" x14ac:dyDescent="0.3">
      <c r="A347" t="s">
        <v>102</v>
      </c>
      <c r="B347">
        <v>21</v>
      </c>
    </row>
    <row r="348" spans="1:7" x14ac:dyDescent="0.3">
      <c r="A348" t="s">
        <v>457</v>
      </c>
    </row>
    <row r="350" spans="1:7" x14ac:dyDescent="0.3">
      <c r="D350" t="s">
        <v>88</v>
      </c>
    </row>
    <row r="351" spans="1:7" x14ac:dyDescent="0.3">
      <c r="E351" t="s">
        <v>407</v>
      </c>
    </row>
    <row r="352" spans="1:7" x14ac:dyDescent="0.3">
      <c r="D352" t="s">
        <v>408</v>
      </c>
      <c r="E352" t="s">
        <v>409</v>
      </c>
      <c r="F352" t="s">
        <v>410</v>
      </c>
      <c r="G352" t="s">
        <v>19</v>
      </c>
    </row>
    <row r="353" spans="1:7" x14ac:dyDescent="0.3">
      <c r="A353" t="s">
        <v>388</v>
      </c>
      <c r="B353" t="s">
        <v>49</v>
      </c>
      <c r="C353" t="s">
        <v>90</v>
      </c>
      <c r="D353">
        <v>5</v>
      </c>
      <c r="E353">
        <v>4</v>
      </c>
      <c r="F353">
        <v>1</v>
      </c>
      <c r="G353">
        <v>10</v>
      </c>
    </row>
    <row r="354" spans="1:7" x14ac:dyDescent="0.3">
      <c r="C354" t="s">
        <v>702</v>
      </c>
      <c r="D354" s="2">
        <v>0.71399999999999997</v>
      </c>
      <c r="E354" s="2">
        <v>0.57099999999999995</v>
      </c>
      <c r="F354" s="2">
        <v>0.5</v>
      </c>
      <c r="G354" s="2">
        <v>0.625</v>
      </c>
    </row>
    <row r="355" spans="1:7" x14ac:dyDescent="0.3">
      <c r="B355" t="s">
        <v>393</v>
      </c>
      <c r="C355" t="s">
        <v>90</v>
      </c>
      <c r="D355">
        <v>2</v>
      </c>
      <c r="E355">
        <v>1</v>
      </c>
      <c r="F355">
        <v>0</v>
      </c>
      <c r="G355">
        <v>3</v>
      </c>
    </row>
    <row r="356" spans="1:7" x14ac:dyDescent="0.3">
      <c r="C356" t="s">
        <v>702</v>
      </c>
      <c r="D356" s="2">
        <v>0.28599999999999998</v>
      </c>
      <c r="E356" s="2">
        <v>0.14299999999999999</v>
      </c>
      <c r="F356" s="2">
        <v>0</v>
      </c>
      <c r="G356" s="2">
        <v>0.188</v>
      </c>
    </row>
    <row r="357" spans="1:7" x14ac:dyDescent="0.3">
      <c r="B357" t="s">
        <v>50</v>
      </c>
      <c r="C357" t="s">
        <v>90</v>
      </c>
      <c r="D357">
        <v>0</v>
      </c>
      <c r="E357">
        <v>1</v>
      </c>
      <c r="F357">
        <v>0</v>
      </c>
      <c r="G357">
        <v>1</v>
      </c>
    </row>
    <row r="358" spans="1:7" x14ac:dyDescent="0.3">
      <c r="D358" t="s">
        <v>88</v>
      </c>
    </row>
    <row r="359" spans="1:7" x14ac:dyDescent="0.3">
      <c r="E359" t="s">
        <v>407</v>
      </c>
    </row>
    <row r="360" spans="1:7" x14ac:dyDescent="0.3">
      <c r="D360" t="s">
        <v>408</v>
      </c>
      <c r="E360" t="s">
        <v>409</v>
      </c>
      <c r="F360" t="s">
        <v>410</v>
      </c>
      <c r="G360" t="s">
        <v>19</v>
      </c>
    </row>
    <row r="361" spans="1:7" x14ac:dyDescent="0.3">
      <c r="A361" t="s">
        <v>388</v>
      </c>
      <c r="B361" t="s">
        <v>49</v>
      </c>
      <c r="C361" t="s">
        <v>90</v>
      </c>
      <c r="D361">
        <v>5</v>
      </c>
      <c r="E361">
        <v>4</v>
      </c>
      <c r="F361">
        <v>1</v>
      </c>
      <c r="G361">
        <v>10</v>
      </c>
    </row>
    <row r="362" spans="1:7" x14ac:dyDescent="0.3">
      <c r="C362" t="s">
        <v>702</v>
      </c>
      <c r="D362" s="2">
        <v>0.71399999999999997</v>
      </c>
      <c r="E362" s="2">
        <v>0.57099999999999995</v>
      </c>
      <c r="F362" s="2">
        <v>0.5</v>
      </c>
      <c r="G362" s="2">
        <v>0.625</v>
      </c>
    </row>
    <row r="363" spans="1:7" x14ac:dyDescent="0.3">
      <c r="B363" t="s">
        <v>393</v>
      </c>
      <c r="C363" t="s">
        <v>90</v>
      </c>
      <c r="D363">
        <v>2</v>
      </c>
      <c r="E363">
        <v>1</v>
      </c>
      <c r="F363">
        <v>0</v>
      </c>
      <c r="G363">
        <v>3</v>
      </c>
    </row>
    <row r="364" spans="1:7" x14ac:dyDescent="0.3">
      <c r="C364" t="s">
        <v>702</v>
      </c>
      <c r="D364" s="2">
        <v>0.28599999999999998</v>
      </c>
      <c r="E364" s="2">
        <v>0.14299999999999999</v>
      </c>
      <c r="F364" s="2">
        <v>0</v>
      </c>
      <c r="G364" s="2">
        <v>0.188</v>
      </c>
    </row>
    <row r="365" spans="1:7" x14ac:dyDescent="0.3">
      <c r="B365" t="s">
        <v>50</v>
      </c>
      <c r="C365" t="s">
        <v>90</v>
      </c>
      <c r="D365">
        <v>0</v>
      </c>
      <c r="E365">
        <v>1</v>
      </c>
      <c r="F365">
        <v>0</v>
      </c>
      <c r="G365">
        <v>1</v>
      </c>
    </row>
    <row r="366" spans="1:7" x14ac:dyDescent="0.3">
      <c r="C366" t="s">
        <v>702</v>
      </c>
      <c r="D366" s="2">
        <v>0</v>
      </c>
      <c r="E366" s="2">
        <v>0.14299999999999999</v>
      </c>
      <c r="F366" s="2">
        <v>0</v>
      </c>
      <c r="G366" s="2">
        <v>6.3E-2</v>
      </c>
    </row>
    <row r="367" spans="1:7" x14ac:dyDescent="0.3">
      <c r="B367" t="s">
        <v>51</v>
      </c>
      <c r="C367" t="s">
        <v>90</v>
      </c>
      <c r="D367">
        <v>0</v>
      </c>
      <c r="E367">
        <v>1</v>
      </c>
      <c r="F367">
        <v>1</v>
      </c>
      <c r="G367">
        <v>2</v>
      </c>
    </row>
    <row r="368" spans="1:7" x14ac:dyDescent="0.3">
      <c r="C368" t="s">
        <v>702</v>
      </c>
      <c r="D368" s="2">
        <v>0</v>
      </c>
      <c r="E368" s="2">
        <v>0.14299999999999999</v>
      </c>
      <c r="F368" s="2">
        <v>0.5</v>
      </c>
      <c r="G368" s="2">
        <v>0.125</v>
      </c>
    </row>
    <row r="369" spans="1:7" x14ac:dyDescent="0.3">
      <c r="A369" t="s">
        <v>19</v>
      </c>
      <c r="C369" t="s">
        <v>90</v>
      </c>
      <c r="D369">
        <v>7</v>
      </c>
      <c r="E369">
        <v>7</v>
      </c>
      <c r="F369">
        <v>2</v>
      </c>
      <c r="G369">
        <v>16</v>
      </c>
    </row>
    <row r="370" spans="1:7" x14ac:dyDescent="0.3">
      <c r="C370" t="s">
        <v>702</v>
      </c>
      <c r="D370" s="2">
        <v>1</v>
      </c>
      <c r="E370" s="2">
        <v>1</v>
      </c>
      <c r="F370" s="2">
        <v>1</v>
      </c>
      <c r="G370" s="2">
        <v>1</v>
      </c>
    </row>
    <row r="372" spans="1:7" x14ac:dyDescent="0.3">
      <c r="D372" s="2" t="s">
        <v>89</v>
      </c>
      <c r="E372" s="2"/>
      <c r="F372" s="2"/>
      <c r="G372" s="2"/>
    </row>
    <row r="373" spans="1:7" x14ac:dyDescent="0.3">
      <c r="B373" t="s">
        <v>92</v>
      </c>
      <c r="C373" t="s">
        <v>93</v>
      </c>
      <c r="D373" t="s">
        <v>94</v>
      </c>
      <c r="E373" t="s">
        <v>95</v>
      </c>
      <c r="F373" t="s">
        <v>96</v>
      </c>
      <c r="G373" t="s">
        <v>97</v>
      </c>
    </row>
    <row r="374" spans="1:7" x14ac:dyDescent="0.3">
      <c r="A374" t="s">
        <v>98</v>
      </c>
      <c r="B374">
        <v>5.41</v>
      </c>
      <c r="C374">
        <v>6</v>
      </c>
      <c r="D374" s="2">
        <v>0.49199999999999999</v>
      </c>
      <c r="E374" s="2">
        <v>0.61799999999999999</v>
      </c>
      <c r="F374" s="2"/>
      <c r="G374" s="2"/>
    </row>
    <row r="375" spans="1:7" x14ac:dyDescent="0.3">
      <c r="A375" t="s">
        <v>99</v>
      </c>
      <c r="B375">
        <v>6.0060000000000002</v>
      </c>
      <c r="C375">
        <v>6</v>
      </c>
      <c r="D375">
        <v>0.42299999999999999</v>
      </c>
      <c r="E375">
        <v>0.76100000000000001</v>
      </c>
    </row>
    <row r="376" spans="1:7" x14ac:dyDescent="0.3">
      <c r="A376" t="s">
        <v>100</v>
      </c>
      <c r="B376">
        <v>5.5229999999999997</v>
      </c>
      <c r="D376" s="2"/>
      <c r="E376" s="2">
        <v>0.71499999999999997</v>
      </c>
      <c r="F376" s="2"/>
      <c r="G376" s="2"/>
    </row>
    <row r="377" spans="1:7" x14ac:dyDescent="0.3">
      <c r="A377" t="s">
        <v>101</v>
      </c>
      <c r="B377" t="s">
        <v>735</v>
      </c>
      <c r="C377">
        <v>1</v>
      </c>
      <c r="D377">
        <v>0.13100000000000001</v>
      </c>
      <c r="E377">
        <v>0.17899999999999999</v>
      </c>
      <c r="F377">
        <v>0.10100000000000001</v>
      </c>
      <c r="G377">
        <v>4.9000000000000002E-2</v>
      </c>
    </row>
    <row r="378" spans="1:7" x14ac:dyDescent="0.3">
      <c r="A378" t="s">
        <v>102</v>
      </c>
      <c r="B378">
        <v>16</v>
      </c>
    </row>
    <row r="379" spans="1:7" x14ac:dyDescent="0.3">
      <c r="A379" t="s">
        <v>736</v>
      </c>
    </row>
    <row r="380" spans="1:7" x14ac:dyDescent="0.3">
      <c r="D380" t="s">
        <v>88</v>
      </c>
    </row>
    <row r="381" spans="1:7" x14ac:dyDescent="0.3">
      <c r="E381" t="s">
        <v>407</v>
      </c>
    </row>
    <row r="382" spans="1:7" x14ac:dyDescent="0.3">
      <c r="D382" t="s">
        <v>408</v>
      </c>
      <c r="E382" t="s">
        <v>409</v>
      </c>
      <c r="F382" t="s">
        <v>410</v>
      </c>
      <c r="G382" t="s">
        <v>19</v>
      </c>
    </row>
    <row r="383" spans="1:7" x14ac:dyDescent="0.3">
      <c r="A383" t="s">
        <v>7</v>
      </c>
      <c r="B383" t="s">
        <v>52</v>
      </c>
      <c r="C383" t="s">
        <v>90</v>
      </c>
      <c r="D383">
        <v>3</v>
      </c>
      <c r="E383">
        <v>1</v>
      </c>
      <c r="F383">
        <v>0</v>
      </c>
      <c r="G383">
        <v>4</v>
      </c>
    </row>
    <row r="384" spans="1:7" x14ac:dyDescent="0.3">
      <c r="C384" t="s">
        <v>702</v>
      </c>
      <c r="D384" s="2">
        <v>0.27300000000000002</v>
      </c>
      <c r="E384" s="2">
        <v>0.14299999999999999</v>
      </c>
      <c r="F384" s="2">
        <v>0</v>
      </c>
      <c r="G384" s="2">
        <v>0.19</v>
      </c>
    </row>
    <row r="385" spans="1:7" x14ac:dyDescent="0.3">
      <c r="B385" t="s">
        <v>38</v>
      </c>
      <c r="C385" t="s">
        <v>90</v>
      </c>
      <c r="D385">
        <v>7</v>
      </c>
      <c r="E385">
        <v>3</v>
      </c>
      <c r="F385">
        <v>3</v>
      </c>
      <c r="G385">
        <v>13</v>
      </c>
    </row>
    <row r="386" spans="1:7" x14ac:dyDescent="0.3">
      <c r="C386" t="s">
        <v>702</v>
      </c>
      <c r="D386" s="2">
        <v>0.63600000000000001</v>
      </c>
      <c r="E386" s="2">
        <v>0.42899999999999999</v>
      </c>
      <c r="F386" s="2">
        <v>1</v>
      </c>
      <c r="G386" s="2">
        <v>0.61899999999999999</v>
      </c>
    </row>
    <row r="387" spans="1:7" x14ac:dyDescent="0.3">
      <c r="B387" t="s">
        <v>39</v>
      </c>
      <c r="C387" t="s">
        <v>90</v>
      </c>
      <c r="D387">
        <v>1</v>
      </c>
      <c r="E387">
        <v>3</v>
      </c>
      <c r="F387">
        <v>0</v>
      </c>
      <c r="G387">
        <v>4</v>
      </c>
    </row>
    <row r="388" spans="1:7" x14ac:dyDescent="0.3">
      <c r="C388" t="s">
        <v>702</v>
      </c>
      <c r="D388" s="2">
        <v>9.0999999999999998E-2</v>
      </c>
      <c r="E388" s="2">
        <v>0.42899999999999999</v>
      </c>
      <c r="F388" s="2">
        <v>0</v>
      </c>
      <c r="G388" s="2">
        <v>0.19</v>
      </c>
    </row>
    <row r="389" spans="1:7" x14ac:dyDescent="0.3">
      <c r="A389" t="s">
        <v>19</v>
      </c>
      <c r="C389" t="s">
        <v>90</v>
      </c>
      <c r="D389">
        <v>11</v>
      </c>
      <c r="E389">
        <v>7</v>
      </c>
      <c r="F389">
        <v>3</v>
      </c>
      <c r="G389">
        <v>21</v>
      </c>
    </row>
    <row r="390" spans="1:7" x14ac:dyDescent="0.3">
      <c r="C390" t="s">
        <v>702</v>
      </c>
      <c r="D390" s="2">
        <v>1</v>
      </c>
      <c r="E390" s="2">
        <v>1</v>
      </c>
      <c r="F390" s="2">
        <v>1</v>
      </c>
      <c r="G390" s="2">
        <v>1</v>
      </c>
    </row>
    <row r="392" spans="1:7" x14ac:dyDescent="0.3">
      <c r="D392" s="2" t="s">
        <v>89</v>
      </c>
      <c r="E392" s="2"/>
      <c r="F392" s="2"/>
      <c r="G392" s="2"/>
    </row>
    <row r="393" spans="1:7" x14ac:dyDescent="0.3">
      <c r="B393" t="s">
        <v>92</v>
      </c>
      <c r="C393" t="s">
        <v>93</v>
      </c>
      <c r="D393" t="s">
        <v>94</v>
      </c>
      <c r="E393" t="s">
        <v>95</v>
      </c>
      <c r="F393" t="s">
        <v>96</v>
      </c>
      <c r="G393" t="s">
        <v>97</v>
      </c>
    </row>
    <row r="394" spans="1:7" x14ac:dyDescent="0.3">
      <c r="A394" t="s">
        <v>98</v>
      </c>
      <c r="B394">
        <v>5.3920000000000003</v>
      </c>
      <c r="C394">
        <v>4</v>
      </c>
      <c r="D394" s="2">
        <v>0.249</v>
      </c>
      <c r="E394" s="2">
        <v>0.307</v>
      </c>
      <c r="F394" s="2"/>
      <c r="G394" s="2"/>
    </row>
    <row r="395" spans="1:7" x14ac:dyDescent="0.3">
      <c r="A395" t="s">
        <v>99</v>
      </c>
      <c r="B395">
        <v>6.0220000000000002</v>
      </c>
      <c r="C395">
        <v>4</v>
      </c>
      <c r="D395">
        <v>0.19800000000000001</v>
      </c>
      <c r="E395">
        <v>0.32200000000000001</v>
      </c>
    </row>
    <row r="396" spans="1:7" x14ac:dyDescent="0.3">
      <c r="A396" t="s">
        <v>100</v>
      </c>
      <c r="B396">
        <v>4.1340000000000003</v>
      </c>
      <c r="D396" s="2"/>
      <c r="E396" s="2">
        <v>0.40100000000000002</v>
      </c>
      <c r="F396" s="2"/>
      <c r="G396" s="2"/>
    </row>
    <row r="397" spans="1:7" x14ac:dyDescent="0.3">
      <c r="A397" t="s">
        <v>101</v>
      </c>
      <c r="B397" t="s">
        <v>737</v>
      </c>
      <c r="C397">
        <v>1</v>
      </c>
      <c r="D397">
        <v>0.33900000000000002</v>
      </c>
      <c r="E397">
        <v>0.48399999999999999</v>
      </c>
      <c r="F397">
        <v>0.24199999999999999</v>
      </c>
      <c r="G397">
        <v>0.123</v>
      </c>
    </row>
    <row r="398" spans="1:7" x14ac:dyDescent="0.3">
      <c r="A398" t="s">
        <v>102</v>
      </c>
      <c r="B398">
        <v>21</v>
      </c>
    </row>
    <row r="399" spans="1:7" x14ac:dyDescent="0.3">
      <c r="A399" t="s">
        <v>738</v>
      </c>
    </row>
    <row r="400" spans="1:7" x14ac:dyDescent="0.3">
      <c r="A400" t="s">
        <v>739</v>
      </c>
    </row>
    <row r="402" spans="1:7" x14ac:dyDescent="0.3">
      <c r="D402" t="s">
        <v>88</v>
      </c>
    </row>
    <row r="403" spans="1:7" x14ac:dyDescent="0.3">
      <c r="E403" t="s">
        <v>407</v>
      </c>
    </row>
    <row r="404" spans="1:7" x14ac:dyDescent="0.3">
      <c r="D404" t="s">
        <v>408</v>
      </c>
      <c r="E404" t="s">
        <v>409</v>
      </c>
      <c r="F404" t="s">
        <v>410</v>
      </c>
      <c r="G404" t="s">
        <v>19</v>
      </c>
    </row>
    <row r="405" spans="1:7" x14ac:dyDescent="0.3">
      <c r="A405" t="s">
        <v>8</v>
      </c>
      <c r="B405" t="s">
        <v>38</v>
      </c>
      <c r="C405" t="s">
        <v>90</v>
      </c>
      <c r="D405">
        <v>1</v>
      </c>
      <c r="E405">
        <v>1</v>
      </c>
      <c r="F405">
        <v>2</v>
      </c>
      <c r="G405">
        <v>4</v>
      </c>
    </row>
    <row r="406" spans="1:7" x14ac:dyDescent="0.3">
      <c r="C406" t="s">
        <v>702</v>
      </c>
      <c r="D406" s="2">
        <v>0.33300000000000002</v>
      </c>
      <c r="E406" s="2">
        <v>0.25</v>
      </c>
      <c r="F406" s="2">
        <v>1</v>
      </c>
      <c r="G406" s="2">
        <v>0.44400000000000001</v>
      </c>
    </row>
    <row r="407" spans="1:7" x14ac:dyDescent="0.3">
      <c r="B407" t="s">
        <v>53</v>
      </c>
      <c r="C407" t="s">
        <v>90</v>
      </c>
      <c r="D407">
        <v>1</v>
      </c>
      <c r="E407">
        <v>1</v>
      </c>
      <c r="F407">
        <v>0</v>
      </c>
      <c r="G407">
        <v>2</v>
      </c>
    </row>
    <row r="408" spans="1:7" x14ac:dyDescent="0.3">
      <c r="C408" t="s">
        <v>702</v>
      </c>
      <c r="D408" s="2">
        <v>0.33300000000000002</v>
      </c>
      <c r="E408" s="2">
        <v>0.25</v>
      </c>
      <c r="F408" s="2">
        <v>0</v>
      </c>
      <c r="G408" s="2">
        <v>0.222</v>
      </c>
    </row>
    <row r="409" spans="1:7" x14ac:dyDescent="0.3">
      <c r="B409" t="s">
        <v>54</v>
      </c>
      <c r="C409" t="s">
        <v>90</v>
      </c>
      <c r="D409">
        <v>0</v>
      </c>
      <c r="E409">
        <v>2</v>
      </c>
      <c r="F409">
        <v>0</v>
      </c>
      <c r="G409">
        <v>2</v>
      </c>
    </row>
    <row r="410" spans="1:7" x14ac:dyDescent="0.3">
      <c r="C410" t="s">
        <v>702</v>
      </c>
      <c r="D410" s="2">
        <v>0</v>
      </c>
      <c r="E410" s="2">
        <v>0.5</v>
      </c>
      <c r="F410" s="2">
        <v>0</v>
      </c>
      <c r="G410" s="2">
        <v>0.222</v>
      </c>
    </row>
    <row r="411" spans="1:7" x14ac:dyDescent="0.3">
      <c r="B411" t="s">
        <v>55</v>
      </c>
      <c r="C411" t="s">
        <v>90</v>
      </c>
      <c r="D411">
        <v>1</v>
      </c>
      <c r="E411">
        <v>0</v>
      </c>
      <c r="F411">
        <v>0</v>
      </c>
      <c r="G411">
        <v>1</v>
      </c>
    </row>
    <row r="412" spans="1:7" x14ac:dyDescent="0.3">
      <c r="C412" t="s">
        <v>702</v>
      </c>
      <c r="D412" s="2">
        <v>0.33300000000000002</v>
      </c>
      <c r="E412" s="2">
        <v>0</v>
      </c>
      <c r="F412" s="2">
        <v>0</v>
      </c>
      <c r="G412" s="2">
        <v>0.111</v>
      </c>
    </row>
    <row r="413" spans="1:7" x14ac:dyDescent="0.3">
      <c r="A413" t="s">
        <v>19</v>
      </c>
      <c r="C413" t="s">
        <v>90</v>
      </c>
      <c r="D413">
        <v>3</v>
      </c>
      <c r="E413">
        <v>4</v>
      </c>
      <c r="F413">
        <v>2</v>
      </c>
      <c r="G413">
        <v>9</v>
      </c>
    </row>
    <row r="414" spans="1:7" x14ac:dyDescent="0.3">
      <c r="C414" t="s">
        <v>702</v>
      </c>
      <c r="D414" s="2">
        <v>1</v>
      </c>
      <c r="E414" s="2">
        <v>1</v>
      </c>
      <c r="F414" s="2">
        <v>1</v>
      </c>
      <c r="G414" s="2">
        <v>1</v>
      </c>
    </row>
    <row r="416" spans="1:7" x14ac:dyDescent="0.3">
      <c r="D416" s="2" t="s">
        <v>89</v>
      </c>
      <c r="E416" s="2"/>
      <c r="F416" s="2"/>
      <c r="G416" s="2"/>
    </row>
    <row r="417" spans="1:7" x14ac:dyDescent="0.3">
      <c r="B417" t="s">
        <v>92</v>
      </c>
      <c r="C417" t="s">
        <v>93</v>
      </c>
      <c r="D417" t="s">
        <v>94</v>
      </c>
      <c r="E417" t="s">
        <v>95</v>
      </c>
      <c r="F417" t="s">
        <v>96</v>
      </c>
      <c r="G417" t="s">
        <v>97</v>
      </c>
    </row>
    <row r="418" spans="1:7" x14ac:dyDescent="0.3">
      <c r="A418" t="s">
        <v>98</v>
      </c>
      <c r="B418">
        <v>6.9379999999999997</v>
      </c>
      <c r="C418">
        <v>6</v>
      </c>
      <c r="D418" s="2">
        <v>0.32700000000000001</v>
      </c>
      <c r="E418" s="2">
        <v>0.39</v>
      </c>
      <c r="F418" s="2"/>
      <c r="G418" s="2"/>
    </row>
    <row r="419" spans="1:7" x14ac:dyDescent="0.3">
      <c r="A419" t="s">
        <v>99</v>
      </c>
      <c r="B419">
        <v>8.0050000000000008</v>
      </c>
      <c r="C419">
        <v>6</v>
      </c>
      <c r="D419">
        <v>0.23799999999999999</v>
      </c>
      <c r="E419">
        <v>0.69499999999999995</v>
      </c>
    </row>
    <row r="420" spans="1:7" x14ac:dyDescent="0.3">
      <c r="A420" t="s">
        <v>100</v>
      </c>
      <c r="B420">
        <v>5.984</v>
      </c>
      <c r="D420" s="2"/>
      <c r="E420" s="2">
        <v>0.69499999999999995</v>
      </c>
      <c r="F420" s="2"/>
      <c r="G420" s="2"/>
    </row>
    <row r="421" spans="1:7" x14ac:dyDescent="0.3">
      <c r="A421" t="s">
        <v>101</v>
      </c>
      <c r="B421" t="s">
        <v>740</v>
      </c>
      <c r="C421">
        <v>1</v>
      </c>
      <c r="D421">
        <v>0.22500000000000001</v>
      </c>
      <c r="E421">
        <v>0.34</v>
      </c>
      <c r="F421">
        <v>0.17199999999999999</v>
      </c>
      <c r="G421">
        <v>9.5000000000000001E-2</v>
      </c>
    </row>
    <row r="422" spans="1:7" x14ac:dyDescent="0.3">
      <c r="A422" t="s">
        <v>102</v>
      </c>
      <c r="B422">
        <v>9</v>
      </c>
    </row>
    <row r="423" spans="1:7" x14ac:dyDescent="0.3">
      <c r="A423" t="s">
        <v>105</v>
      </c>
    </row>
    <row r="424" spans="1:7" x14ac:dyDescent="0.3">
      <c r="A424" t="s">
        <v>741</v>
      </c>
    </row>
  </sheetData>
  <mergeCells count="20">
    <mergeCell ref="U52:U54"/>
    <mergeCell ref="U48:U51"/>
    <mergeCell ref="U55:U58"/>
    <mergeCell ref="U6:U9"/>
    <mergeCell ref="U10:U12"/>
    <mergeCell ref="U13:U16"/>
    <mergeCell ref="U17:U20"/>
    <mergeCell ref="U21:U23"/>
    <mergeCell ref="U24:U26"/>
    <mergeCell ref="U27:U28"/>
    <mergeCell ref="U34:U36"/>
    <mergeCell ref="U29:U31"/>
    <mergeCell ref="U32:U33"/>
    <mergeCell ref="U37:U40"/>
    <mergeCell ref="U41:U43"/>
    <mergeCell ref="O1:P1"/>
    <mergeCell ref="Q1:R1"/>
    <mergeCell ref="S1:T1"/>
    <mergeCell ref="U3:U5"/>
    <mergeCell ref="U44:U46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opLeftCell="H2" zoomScale="80" zoomScaleNormal="80" zoomScalePageLayoutView="80" workbookViewId="0">
      <selection activeCell="A161" sqref="A161:F166"/>
    </sheetView>
  </sheetViews>
  <sheetFormatPr baseColWidth="10" defaultRowHeight="15.6" x14ac:dyDescent="0.3"/>
  <sheetData>
    <row r="1" spans="1:20" x14ac:dyDescent="0.3">
      <c r="J1" t="s">
        <v>0</v>
      </c>
    </row>
    <row r="2" spans="1:20" x14ac:dyDescent="0.3">
      <c r="C2" t="s">
        <v>1</v>
      </c>
      <c r="D2" t="s">
        <v>379</v>
      </c>
      <c r="E2" t="s">
        <v>380</v>
      </c>
      <c r="F2" t="s">
        <v>381</v>
      </c>
      <c r="G2" t="s">
        <v>2</v>
      </c>
      <c r="H2" t="s">
        <v>382</v>
      </c>
      <c r="I2" t="s">
        <v>383</v>
      </c>
      <c r="J2" t="s">
        <v>3</v>
      </c>
      <c r="K2" t="s">
        <v>384</v>
      </c>
      <c r="L2" t="s">
        <v>385</v>
      </c>
      <c r="M2" t="s">
        <v>4</v>
      </c>
      <c r="N2" t="s">
        <v>386</v>
      </c>
      <c r="O2" t="s">
        <v>5</v>
      </c>
      <c r="P2" t="s">
        <v>6</v>
      </c>
      <c r="Q2" t="s">
        <v>387</v>
      </c>
      <c r="R2" t="s">
        <v>388</v>
      </c>
      <c r="S2" t="s">
        <v>7</v>
      </c>
      <c r="T2" t="s">
        <v>8</v>
      </c>
    </row>
    <row r="3" spans="1:20" x14ac:dyDescent="0.3">
      <c r="A3" t="s">
        <v>9</v>
      </c>
      <c r="B3" t="s">
        <v>10</v>
      </c>
      <c r="C3">
        <v>22</v>
      </c>
      <c r="D3">
        <v>21</v>
      </c>
      <c r="E3">
        <v>19</v>
      </c>
      <c r="F3">
        <v>22</v>
      </c>
      <c r="G3">
        <v>21</v>
      </c>
      <c r="H3">
        <v>22</v>
      </c>
      <c r="I3">
        <v>22</v>
      </c>
      <c r="J3">
        <v>21</v>
      </c>
      <c r="K3">
        <v>21</v>
      </c>
      <c r="L3">
        <v>20</v>
      </c>
      <c r="M3">
        <v>18</v>
      </c>
      <c r="N3">
        <v>21</v>
      </c>
      <c r="O3">
        <v>18</v>
      </c>
      <c r="P3">
        <v>20</v>
      </c>
      <c r="Q3">
        <v>21</v>
      </c>
      <c r="R3">
        <v>16</v>
      </c>
      <c r="S3">
        <v>21</v>
      </c>
      <c r="T3">
        <v>9</v>
      </c>
    </row>
    <row r="4" spans="1:20" x14ac:dyDescent="0.3">
      <c r="B4" t="s">
        <v>11</v>
      </c>
      <c r="C4">
        <v>0</v>
      </c>
      <c r="D4">
        <v>1</v>
      </c>
      <c r="E4">
        <v>3</v>
      </c>
      <c r="F4">
        <v>0</v>
      </c>
      <c r="G4">
        <v>1</v>
      </c>
      <c r="H4">
        <v>0</v>
      </c>
      <c r="I4">
        <v>0</v>
      </c>
      <c r="J4">
        <v>1</v>
      </c>
      <c r="K4">
        <v>1</v>
      </c>
      <c r="L4">
        <v>2</v>
      </c>
      <c r="M4">
        <v>4</v>
      </c>
      <c r="N4">
        <v>1</v>
      </c>
      <c r="O4">
        <v>4</v>
      </c>
      <c r="P4">
        <v>2</v>
      </c>
      <c r="Q4">
        <v>1</v>
      </c>
      <c r="R4">
        <v>6</v>
      </c>
      <c r="S4">
        <v>1</v>
      </c>
      <c r="T4">
        <v>13</v>
      </c>
    </row>
    <row r="6" spans="1:20" x14ac:dyDescent="0.3">
      <c r="C6" t="s">
        <v>1</v>
      </c>
    </row>
    <row r="7" spans="1:20" x14ac:dyDescent="0.3">
      <c r="C7" t="s">
        <v>12</v>
      </c>
      <c r="D7" t="s">
        <v>13</v>
      </c>
      <c r="E7" t="s">
        <v>14</v>
      </c>
      <c r="F7" t="s">
        <v>15</v>
      </c>
    </row>
    <row r="8" spans="1:20" x14ac:dyDescent="0.3">
      <c r="A8" t="s">
        <v>10</v>
      </c>
      <c r="B8" t="s">
        <v>16</v>
      </c>
      <c r="C8">
        <v>13</v>
      </c>
      <c r="D8">
        <v>59.1</v>
      </c>
      <c r="E8">
        <v>59.1</v>
      </c>
      <c r="F8">
        <v>59.1</v>
      </c>
    </row>
    <row r="9" spans="1:20" x14ac:dyDescent="0.3">
      <c r="B9" t="s">
        <v>17</v>
      </c>
      <c r="C9">
        <v>8</v>
      </c>
      <c r="D9">
        <v>36.4</v>
      </c>
      <c r="E9">
        <v>36.4</v>
      </c>
      <c r="F9">
        <v>95.5</v>
      </c>
    </row>
    <row r="10" spans="1:20" x14ac:dyDescent="0.3">
      <c r="B10" t="s">
        <v>18</v>
      </c>
      <c r="C10">
        <v>1</v>
      </c>
      <c r="D10">
        <v>4.5</v>
      </c>
      <c r="E10">
        <v>4.5</v>
      </c>
      <c r="F10">
        <v>100</v>
      </c>
    </row>
    <row r="11" spans="1:20" x14ac:dyDescent="0.3">
      <c r="B11" t="s">
        <v>19</v>
      </c>
      <c r="C11">
        <v>22</v>
      </c>
      <c r="D11">
        <v>100</v>
      </c>
      <c r="E11">
        <v>100</v>
      </c>
    </row>
    <row r="13" spans="1:20" x14ac:dyDescent="0.3">
      <c r="C13" t="s">
        <v>379</v>
      </c>
    </row>
    <row r="14" spans="1:20" x14ac:dyDescent="0.3">
      <c r="C14" t="s">
        <v>12</v>
      </c>
      <c r="D14" t="s">
        <v>13</v>
      </c>
      <c r="E14" t="s">
        <v>14</v>
      </c>
      <c r="F14" t="s">
        <v>15</v>
      </c>
    </row>
    <row r="15" spans="1:20" x14ac:dyDescent="0.3">
      <c r="A15" t="s">
        <v>10</v>
      </c>
      <c r="B15" t="s">
        <v>20</v>
      </c>
      <c r="C15">
        <v>9</v>
      </c>
      <c r="D15">
        <v>40.9</v>
      </c>
      <c r="E15">
        <v>42.9</v>
      </c>
      <c r="F15">
        <v>42.9</v>
      </c>
    </row>
    <row r="16" spans="1:20" x14ac:dyDescent="0.3">
      <c r="B16" t="s">
        <v>21</v>
      </c>
      <c r="C16">
        <v>6</v>
      </c>
      <c r="D16">
        <v>27.3</v>
      </c>
      <c r="E16">
        <v>28.6</v>
      </c>
      <c r="F16">
        <v>71.400000000000006</v>
      </c>
    </row>
    <row r="17" spans="1:6" x14ac:dyDescent="0.3">
      <c r="B17" t="s">
        <v>22</v>
      </c>
      <c r="C17">
        <v>5</v>
      </c>
      <c r="D17">
        <v>22.7</v>
      </c>
      <c r="E17">
        <v>23.8</v>
      </c>
      <c r="F17">
        <v>95.2</v>
      </c>
    </row>
    <row r="18" spans="1:6" x14ac:dyDescent="0.3">
      <c r="B18" t="s">
        <v>389</v>
      </c>
      <c r="C18">
        <v>1</v>
      </c>
      <c r="D18">
        <v>4.5</v>
      </c>
      <c r="E18">
        <v>4.8</v>
      </c>
      <c r="F18">
        <v>100</v>
      </c>
    </row>
    <row r="19" spans="1:6" x14ac:dyDescent="0.3">
      <c r="B19" t="s">
        <v>19</v>
      </c>
      <c r="C19">
        <v>21</v>
      </c>
      <c r="D19">
        <v>95.5</v>
      </c>
      <c r="E19">
        <v>100</v>
      </c>
    </row>
    <row r="20" spans="1:6" x14ac:dyDescent="0.3">
      <c r="A20" t="s">
        <v>11</v>
      </c>
      <c r="B20">
        <v>9</v>
      </c>
      <c r="C20">
        <v>1</v>
      </c>
      <c r="D20">
        <v>4.5</v>
      </c>
    </row>
    <row r="21" spans="1:6" x14ac:dyDescent="0.3">
      <c r="A21" t="s">
        <v>19</v>
      </c>
      <c r="C21">
        <v>22</v>
      </c>
      <c r="D21">
        <v>100</v>
      </c>
    </row>
    <row r="23" spans="1:6" x14ac:dyDescent="0.3">
      <c r="C23" t="s">
        <v>380</v>
      </c>
    </row>
    <row r="24" spans="1:6" x14ac:dyDescent="0.3">
      <c r="C24" t="s">
        <v>12</v>
      </c>
      <c r="D24" t="s">
        <v>13</v>
      </c>
      <c r="E24" t="s">
        <v>14</v>
      </c>
      <c r="F24" t="s">
        <v>15</v>
      </c>
    </row>
    <row r="25" spans="1:6" x14ac:dyDescent="0.3">
      <c r="A25" t="s">
        <v>10</v>
      </c>
      <c r="B25" t="s">
        <v>23</v>
      </c>
      <c r="C25">
        <v>10</v>
      </c>
      <c r="D25">
        <v>45.5</v>
      </c>
      <c r="E25">
        <v>52.6</v>
      </c>
      <c r="F25">
        <v>52.6</v>
      </c>
    </row>
    <row r="26" spans="1:6" x14ac:dyDescent="0.3">
      <c r="B26" t="s">
        <v>24</v>
      </c>
      <c r="C26">
        <v>7</v>
      </c>
      <c r="D26">
        <v>31.8</v>
      </c>
      <c r="E26">
        <v>36.799999999999997</v>
      </c>
      <c r="F26">
        <v>89.5</v>
      </c>
    </row>
    <row r="27" spans="1:6" x14ac:dyDescent="0.3">
      <c r="B27" t="s">
        <v>25</v>
      </c>
      <c r="C27">
        <v>2</v>
      </c>
      <c r="D27">
        <v>9.1</v>
      </c>
      <c r="E27">
        <v>10.5</v>
      </c>
      <c r="F27">
        <v>100</v>
      </c>
    </row>
    <row r="28" spans="1:6" x14ac:dyDescent="0.3">
      <c r="B28" t="s">
        <v>19</v>
      </c>
      <c r="C28">
        <v>19</v>
      </c>
      <c r="D28">
        <v>86.4</v>
      </c>
      <c r="E28">
        <v>100</v>
      </c>
    </row>
    <row r="29" spans="1:6" x14ac:dyDescent="0.3">
      <c r="A29" t="s">
        <v>11</v>
      </c>
      <c r="B29">
        <v>9</v>
      </c>
      <c r="C29">
        <v>3</v>
      </c>
      <c r="D29">
        <v>13.6</v>
      </c>
    </row>
    <row r="30" spans="1:6" x14ac:dyDescent="0.3">
      <c r="A30" t="s">
        <v>19</v>
      </c>
      <c r="C30">
        <v>22</v>
      </c>
      <c r="D30">
        <v>100</v>
      </c>
    </row>
    <row r="32" spans="1:6" x14ac:dyDescent="0.3">
      <c r="C32" t="s">
        <v>381</v>
      </c>
    </row>
    <row r="33" spans="1:6" x14ac:dyDescent="0.3">
      <c r="C33" t="s">
        <v>12</v>
      </c>
      <c r="D33" t="s">
        <v>13</v>
      </c>
      <c r="E33" t="s">
        <v>14</v>
      </c>
      <c r="F33" t="s">
        <v>15</v>
      </c>
    </row>
    <row r="34" spans="1:6" x14ac:dyDescent="0.3">
      <c r="A34" t="s">
        <v>10</v>
      </c>
      <c r="B34" t="s">
        <v>26</v>
      </c>
      <c r="C34">
        <v>1</v>
      </c>
      <c r="D34">
        <v>4.5</v>
      </c>
      <c r="E34">
        <v>4.5</v>
      </c>
      <c r="F34">
        <v>4.5</v>
      </c>
    </row>
    <row r="35" spans="1:6" x14ac:dyDescent="0.3">
      <c r="B35" t="s">
        <v>27</v>
      </c>
      <c r="C35">
        <v>1</v>
      </c>
      <c r="D35">
        <v>4.5</v>
      </c>
      <c r="E35">
        <v>4.5</v>
      </c>
      <c r="F35">
        <v>9.1</v>
      </c>
    </row>
    <row r="36" spans="1:6" x14ac:dyDescent="0.3">
      <c r="B36" t="s">
        <v>28</v>
      </c>
      <c r="C36">
        <v>7</v>
      </c>
      <c r="D36">
        <v>31.8</v>
      </c>
      <c r="E36">
        <v>31.8</v>
      </c>
      <c r="F36">
        <v>40.9</v>
      </c>
    </row>
    <row r="37" spans="1:6" x14ac:dyDescent="0.3">
      <c r="B37" t="s">
        <v>29</v>
      </c>
      <c r="C37">
        <v>13</v>
      </c>
      <c r="D37">
        <v>59.1</v>
      </c>
      <c r="E37">
        <v>59.1</v>
      </c>
      <c r="F37">
        <v>100</v>
      </c>
    </row>
    <row r="38" spans="1:6" x14ac:dyDescent="0.3">
      <c r="B38" t="s">
        <v>19</v>
      </c>
      <c r="C38">
        <v>22</v>
      </c>
      <c r="D38">
        <v>100</v>
      </c>
      <c r="E38">
        <v>100</v>
      </c>
    </row>
    <row r="40" spans="1:6" x14ac:dyDescent="0.3">
      <c r="C40" t="s">
        <v>2</v>
      </c>
    </row>
    <row r="41" spans="1:6" x14ac:dyDescent="0.3">
      <c r="C41" t="s">
        <v>12</v>
      </c>
      <c r="D41" t="s">
        <v>13</v>
      </c>
      <c r="E41" t="s">
        <v>14</v>
      </c>
      <c r="F41" t="s">
        <v>15</v>
      </c>
    </row>
    <row r="42" spans="1:6" x14ac:dyDescent="0.3">
      <c r="A42" t="s">
        <v>10</v>
      </c>
      <c r="B42" t="s">
        <v>30</v>
      </c>
      <c r="C42">
        <v>10</v>
      </c>
      <c r="D42">
        <v>45.5</v>
      </c>
      <c r="E42">
        <v>47.6</v>
      </c>
      <c r="F42">
        <v>47.6</v>
      </c>
    </row>
    <row r="43" spans="1:6" x14ac:dyDescent="0.3">
      <c r="B43" t="s">
        <v>390</v>
      </c>
      <c r="C43">
        <v>1</v>
      </c>
      <c r="D43">
        <v>4.5</v>
      </c>
      <c r="E43">
        <v>4.8</v>
      </c>
      <c r="F43">
        <v>52.4</v>
      </c>
    </row>
    <row r="44" spans="1:6" x14ac:dyDescent="0.3">
      <c r="B44" t="s">
        <v>31</v>
      </c>
      <c r="C44">
        <v>8</v>
      </c>
      <c r="D44">
        <v>36.4</v>
      </c>
      <c r="E44">
        <v>38.1</v>
      </c>
      <c r="F44">
        <v>90.5</v>
      </c>
    </row>
    <row r="45" spans="1:6" x14ac:dyDescent="0.3">
      <c r="B45" t="s">
        <v>32</v>
      </c>
      <c r="C45">
        <v>2</v>
      </c>
      <c r="D45">
        <v>9.1</v>
      </c>
      <c r="E45">
        <v>9.5</v>
      </c>
      <c r="F45">
        <v>100</v>
      </c>
    </row>
    <row r="46" spans="1:6" x14ac:dyDescent="0.3">
      <c r="B46" t="s">
        <v>19</v>
      </c>
      <c r="C46">
        <v>21</v>
      </c>
      <c r="D46">
        <v>95.5</v>
      </c>
      <c r="E46">
        <v>100</v>
      </c>
    </row>
    <row r="47" spans="1:6" x14ac:dyDescent="0.3">
      <c r="A47" t="s">
        <v>11</v>
      </c>
      <c r="B47">
        <v>9</v>
      </c>
      <c r="C47">
        <v>1</v>
      </c>
      <c r="D47">
        <v>4.5</v>
      </c>
    </row>
    <row r="48" spans="1:6" x14ac:dyDescent="0.3">
      <c r="A48" t="s">
        <v>19</v>
      </c>
      <c r="C48">
        <v>22</v>
      </c>
      <c r="D48">
        <v>100</v>
      </c>
    </row>
    <row r="50" spans="1:6" x14ac:dyDescent="0.3">
      <c r="C50" t="s">
        <v>382</v>
      </c>
    </row>
    <row r="51" spans="1:6" x14ac:dyDescent="0.3">
      <c r="C51" t="s">
        <v>12</v>
      </c>
      <c r="D51" t="s">
        <v>13</v>
      </c>
      <c r="E51" t="s">
        <v>14</v>
      </c>
      <c r="F51" t="s">
        <v>15</v>
      </c>
    </row>
    <row r="52" spans="1:6" x14ac:dyDescent="0.3">
      <c r="A52" t="s">
        <v>10</v>
      </c>
      <c r="B52" t="s">
        <v>20</v>
      </c>
      <c r="C52">
        <v>9</v>
      </c>
      <c r="D52">
        <v>40.9</v>
      </c>
      <c r="E52">
        <v>40.9</v>
      </c>
      <c r="F52">
        <v>40.9</v>
      </c>
    </row>
    <row r="53" spans="1:6" x14ac:dyDescent="0.3">
      <c r="B53" t="s">
        <v>33</v>
      </c>
      <c r="C53">
        <v>3</v>
      </c>
      <c r="D53">
        <v>13.6</v>
      </c>
      <c r="E53">
        <v>13.6</v>
      </c>
      <c r="F53">
        <v>54.5</v>
      </c>
    </row>
    <row r="54" spans="1:6" x14ac:dyDescent="0.3">
      <c r="B54" t="s">
        <v>30</v>
      </c>
      <c r="C54">
        <v>10</v>
      </c>
      <c r="D54">
        <v>45.5</v>
      </c>
      <c r="E54">
        <v>45.5</v>
      </c>
      <c r="F54">
        <v>100</v>
      </c>
    </row>
    <row r="55" spans="1:6" x14ac:dyDescent="0.3">
      <c r="B55" t="s">
        <v>19</v>
      </c>
      <c r="C55">
        <v>22</v>
      </c>
      <c r="D55">
        <v>100</v>
      </c>
      <c r="E55">
        <v>100</v>
      </c>
    </row>
    <row r="57" spans="1:6" x14ac:dyDescent="0.3">
      <c r="C57" t="s">
        <v>383</v>
      </c>
    </row>
    <row r="58" spans="1:6" x14ac:dyDescent="0.3">
      <c r="C58" t="s">
        <v>12</v>
      </c>
      <c r="D58" t="s">
        <v>13</v>
      </c>
      <c r="E58" t="s">
        <v>14</v>
      </c>
      <c r="F58" t="s">
        <v>15</v>
      </c>
    </row>
    <row r="59" spans="1:6" x14ac:dyDescent="0.3">
      <c r="A59" t="s">
        <v>10</v>
      </c>
      <c r="B59" t="s">
        <v>34</v>
      </c>
      <c r="C59">
        <v>3</v>
      </c>
      <c r="D59">
        <v>13.6</v>
      </c>
      <c r="E59">
        <v>13.6</v>
      </c>
      <c r="F59">
        <v>13.6</v>
      </c>
    </row>
    <row r="60" spans="1:6" x14ac:dyDescent="0.3">
      <c r="B60" t="s">
        <v>35</v>
      </c>
      <c r="C60">
        <v>18</v>
      </c>
      <c r="D60">
        <v>81.8</v>
      </c>
      <c r="E60">
        <v>81.8</v>
      </c>
      <c r="F60">
        <v>95.5</v>
      </c>
    </row>
    <row r="61" spans="1:6" x14ac:dyDescent="0.3">
      <c r="B61" t="s">
        <v>23</v>
      </c>
      <c r="C61">
        <v>1</v>
      </c>
      <c r="D61">
        <v>4.5</v>
      </c>
      <c r="E61">
        <v>4.5</v>
      </c>
      <c r="F61">
        <v>100</v>
      </c>
    </row>
    <row r="62" spans="1:6" x14ac:dyDescent="0.3">
      <c r="B62" t="s">
        <v>19</v>
      </c>
      <c r="C62">
        <v>22</v>
      </c>
      <c r="D62">
        <v>100</v>
      </c>
      <c r="E62">
        <v>100</v>
      </c>
    </row>
    <row r="64" spans="1:6" x14ac:dyDescent="0.3">
      <c r="C64" t="s">
        <v>3</v>
      </c>
    </row>
    <row r="65" spans="1:6" x14ac:dyDescent="0.3">
      <c r="C65" t="s">
        <v>12</v>
      </c>
      <c r="D65" t="s">
        <v>13</v>
      </c>
      <c r="E65" t="s">
        <v>14</v>
      </c>
      <c r="F65" t="s">
        <v>15</v>
      </c>
    </row>
    <row r="66" spans="1:6" x14ac:dyDescent="0.3">
      <c r="A66" t="s">
        <v>10</v>
      </c>
      <c r="B66" t="s">
        <v>36</v>
      </c>
      <c r="C66">
        <v>12</v>
      </c>
      <c r="D66">
        <v>54.5</v>
      </c>
      <c r="E66">
        <v>57.1</v>
      </c>
      <c r="F66">
        <v>57.1</v>
      </c>
    </row>
    <row r="67" spans="1:6" x14ac:dyDescent="0.3">
      <c r="B67" t="s">
        <v>37</v>
      </c>
      <c r="C67">
        <v>9</v>
      </c>
      <c r="D67">
        <v>40.9</v>
      </c>
      <c r="E67">
        <v>42.9</v>
      </c>
      <c r="F67">
        <v>100</v>
      </c>
    </row>
    <row r="68" spans="1:6" x14ac:dyDescent="0.3">
      <c r="B68" t="s">
        <v>19</v>
      </c>
      <c r="C68">
        <v>21</v>
      </c>
      <c r="D68">
        <v>95.5</v>
      </c>
      <c r="E68">
        <v>100</v>
      </c>
    </row>
    <row r="69" spans="1:6" x14ac:dyDescent="0.3">
      <c r="A69" t="s">
        <v>11</v>
      </c>
      <c r="B69">
        <v>9</v>
      </c>
      <c r="C69">
        <v>1</v>
      </c>
      <c r="D69">
        <v>4.5</v>
      </c>
    </row>
    <row r="70" spans="1:6" x14ac:dyDescent="0.3">
      <c r="A70" t="s">
        <v>19</v>
      </c>
      <c r="C70">
        <v>22</v>
      </c>
      <c r="D70">
        <v>100</v>
      </c>
    </row>
    <row r="72" spans="1:6" x14ac:dyDescent="0.3">
      <c r="C72" t="s">
        <v>384</v>
      </c>
    </row>
    <row r="73" spans="1:6" x14ac:dyDescent="0.3">
      <c r="C73" t="s">
        <v>12</v>
      </c>
      <c r="D73" t="s">
        <v>13</v>
      </c>
      <c r="E73" t="s">
        <v>14</v>
      </c>
      <c r="F73" t="s">
        <v>15</v>
      </c>
    </row>
    <row r="74" spans="1:6" x14ac:dyDescent="0.3">
      <c r="A74" t="s">
        <v>10</v>
      </c>
      <c r="B74" t="s">
        <v>38</v>
      </c>
      <c r="C74">
        <v>8</v>
      </c>
      <c r="D74">
        <v>36.4</v>
      </c>
      <c r="E74">
        <v>38.1</v>
      </c>
      <c r="F74">
        <v>38.1</v>
      </c>
    </row>
    <row r="75" spans="1:6" x14ac:dyDescent="0.3">
      <c r="B75" t="s">
        <v>391</v>
      </c>
      <c r="C75">
        <v>8</v>
      </c>
      <c r="D75">
        <v>36.4</v>
      </c>
      <c r="E75">
        <v>38.1</v>
      </c>
      <c r="F75">
        <v>76.2</v>
      </c>
    </row>
    <row r="76" spans="1:6" x14ac:dyDescent="0.3">
      <c r="B76" t="s">
        <v>39</v>
      </c>
      <c r="C76">
        <v>5</v>
      </c>
      <c r="D76">
        <v>22.7</v>
      </c>
      <c r="E76">
        <v>23.8</v>
      </c>
      <c r="F76">
        <v>100</v>
      </c>
    </row>
    <row r="77" spans="1:6" x14ac:dyDescent="0.3">
      <c r="B77" t="s">
        <v>19</v>
      </c>
      <c r="C77">
        <v>21</v>
      </c>
      <c r="D77">
        <v>95.5</v>
      </c>
      <c r="E77">
        <v>100</v>
      </c>
    </row>
    <row r="78" spans="1:6" x14ac:dyDescent="0.3">
      <c r="A78" t="s">
        <v>11</v>
      </c>
      <c r="B78">
        <v>9</v>
      </c>
      <c r="C78">
        <v>1</v>
      </c>
      <c r="D78">
        <v>4.5</v>
      </c>
    </row>
    <row r="79" spans="1:6" x14ac:dyDescent="0.3">
      <c r="A79" t="s">
        <v>19</v>
      </c>
      <c r="C79">
        <v>22</v>
      </c>
      <c r="D79">
        <v>100</v>
      </c>
    </row>
    <row r="81" spans="1:6" x14ac:dyDescent="0.3">
      <c r="C81" t="s">
        <v>385</v>
      </c>
    </row>
    <row r="82" spans="1:6" x14ac:dyDescent="0.3">
      <c r="C82" t="s">
        <v>12</v>
      </c>
      <c r="D82" t="s">
        <v>13</v>
      </c>
      <c r="E82" t="s">
        <v>14</v>
      </c>
      <c r="F82" t="s">
        <v>15</v>
      </c>
    </row>
    <row r="83" spans="1:6" x14ac:dyDescent="0.3">
      <c r="A83" t="s">
        <v>10</v>
      </c>
      <c r="B83" t="s">
        <v>40</v>
      </c>
      <c r="C83">
        <v>6</v>
      </c>
      <c r="D83">
        <v>27.3</v>
      </c>
      <c r="E83">
        <v>30</v>
      </c>
      <c r="F83">
        <v>30</v>
      </c>
    </row>
    <row r="84" spans="1:6" x14ac:dyDescent="0.3">
      <c r="B84" t="s">
        <v>38</v>
      </c>
      <c r="C84">
        <v>14</v>
      </c>
      <c r="D84">
        <v>63.6</v>
      </c>
      <c r="E84">
        <v>70</v>
      </c>
      <c r="F84">
        <v>100</v>
      </c>
    </row>
    <row r="85" spans="1:6" x14ac:dyDescent="0.3">
      <c r="B85" t="s">
        <v>19</v>
      </c>
      <c r="C85">
        <v>20</v>
      </c>
      <c r="D85">
        <v>90.9</v>
      </c>
      <c r="E85">
        <v>100</v>
      </c>
    </row>
    <row r="86" spans="1:6" x14ac:dyDescent="0.3">
      <c r="A86" t="s">
        <v>11</v>
      </c>
      <c r="B86">
        <v>9</v>
      </c>
      <c r="C86">
        <v>2</v>
      </c>
      <c r="D86">
        <v>9.1</v>
      </c>
    </row>
    <row r="87" spans="1:6" x14ac:dyDescent="0.3">
      <c r="A87" t="s">
        <v>19</v>
      </c>
      <c r="C87">
        <v>22</v>
      </c>
      <c r="D87">
        <v>100</v>
      </c>
    </row>
    <row r="89" spans="1:6" x14ac:dyDescent="0.3">
      <c r="C89" t="s">
        <v>4</v>
      </c>
    </row>
    <row r="90" spans="1:6" x14ac:dyDescent="0.3">
      <c r="C90" t="s">
        <v>12</v>
      </c>
      <c r="D90" t="s">
        <v>13</v>
      </c>
      <c r="E90" t="s">
        <v>14</v>
      </c>
      <c r="F90" t="s">
        <v>15</v>
      </c>
    </row>
    <row r="91" spans="1:6" x14ac:dyDescent="0.3">
      <c r="A91" t="s">
        <v>10</v>
      </c>
      <c r="B91" t="s">
        <v>41</v>
      </c>
      <c r="C91">
        <v>10</v>
      </c>
      <c r="D91">
        <v>45.5</v>
      </c>
      <c r="E91">
        <v>55.6</v>
      </c>
      <c r="F91">
        <v>55.6</v>
      </c>
    </row>
    <row r="92" spans="1:6" x14ac:dyDescent="0.3">
      <c r="B92" t="s">
        <v>31</v>
      </c>
      <c r="C92">
        <v>4</v>
      </c>
      <c r="D92">
        <v>18.2</v>
      </c>
      <c r="E92">
        <v>22.2</v>
      </c>
      <c r="F92">
        <v>77.8</v>
      </c>
    </row>
    <row r="93" spans="1:6" x14ac:dyDescent="0.3">
      <c r="B93" t="s">
        <v>27</v>
      </c>
      <c r="C93">
        <v>4</v>
      </c>
      <c r="D93">
        <v>18.2</v>
      </c>
      <c r="E93">
        <v>22.2</v>
      </c>
      <c r="F93">
        <v>100</v>
      </c>
    </row>
    <row r="94" spans="1:6" x14ac:dyDescent="0.3">
      <c r="B94" t="s">
        <v>19</v>
      </c>
      <c r="C94">
        <v>18</v>
      </c>
      <c r="D94">
        <v>81.8</v>
      </c>
      <c r="E94">
        <v>100</v>
      </c>
    </row>
    <row r="95" spans="1:6" x14ac:dyDescent="0.3">
      <c r="A95" t="s">
        <v>11</v>
      </c>
      <c r="B95">
        <v>9</v>
      </c>
      <c r="C95">
        <v>4</v>
      </c>
      <c r="D95">
        <v>18.2</v>
      </c>
    </row>
    <row r="96" spans="1:6" x14ac:dyDescent="0.3">
      <c r="A96" t="s">
        <v>19</v>
      </c>
      <c r="C96">
        <v>22</v>
      </c>
      <c r="D96">
        <v>100</v>
      </c>
    </row>
    <row r="98" spans="1:6" x14ac:dyDescent="0.3">
      <c r="C98" t="s">
        <v>386</v>
      </c>
    </row>
    <row r="99" spans="1:6" x14ac:dyDescent="0.3">
      <c r="C99" t="s">
        <v>12</v>
      </c>
      <c r="D99" t="s">
        <v>13</v>
      </c>
      <c r="E99" t="s">
        <v>14</v>
      </c>
      <c r="F99" t="s">
        <v>15</v>
      </c>
    </row>
    <row r="100" spans="1:6" x14ac:dyDescent="0.3">
      <c r="A100" t="s">
        <v>10</v>
      </c>
      <c r="B100" t="s">
        <v>42</v>
      </c>
      <c r="C100">
        <v>7</v>
      </c>
      <c r="D100">
        <v>31.8</v>
      </c>
      <c r="E100">
        <v>33.299999999999997</v>
      </c>
      <c r="F100">
        <v>33.299999999999997</v>
      </c>
    </row>
    <row r="101" spans="1:6" x14ac:dyDescent="0.3">
      <c r="B101" t="s">
        <v>43</v>
      </c>
      <c r="C101">
        <v>10</v>
      </c>
      <c r="D101">
        <v>45.5</v>
      </c>
      <c r="E101">
        <v>47.6</v>
      </c>
      <c r="F101">
        <v>81</v>
      </c>
    </row>
    <row r="102" spans="1:6" x14ac:dyDescent="0.3">
      <c r="B102" t="s">
        <v>44</v>
      </c>
      <c r="C102">
        <v>1</v>
      </c>
      <c r="D102">
        <v>4.5</v>
      </c>
      <c r="E102">
        <v>4.8</v>
      </c>
      <c r="F102">
        <v>85.7</v>
      </c>
    </row>
    <row r="103" spans="1:6" x14ac:dyDescent="0.3">
      <c r="B103" t="s">
        <v>392</v>
      </c>
      <c r="C103">
        <v>3</v>
      </c>
      <c r="D103">
        <v>13.6</v>
      </c>
      <c r="E103">
        <v>14.3</v>
      </c>
      <c r="F103">
        <v>100</v>
      </c>
    </row>
    <row r="104" spans="1:6" x14ac:dyDescent="0.3">
      <c r="B104" t="s">
        <v>19</v>
      </c>
      <c r="C104">
        <v>21</v>
      </c>
      <c r="D104">
        <v>95.5</v>
      </c>
      <c r="E104">
        <v>100</v>
      </c>
    </row>
    <row r="105" spans="1:6" x14ac:dyDescent="0.3">
      <c r="A105" t="s">
        <v>11</v>
      </c>
      <c r="B105">
        <v>9</v>
      </c>
      <c r="C105">
        <v>1</v>
      </c>
      <c r="D105">
        <v>4.5</v>
      </c>
    </row>
    <row r="106" spans="1:6" x14ac:dyDescent="0.3">
      <c r="A106" t="s">
        <v>19</v>
      </c>
      <c r="C106">
        <v>22</v>
      </c>
      <c r="D106">
        <v>100</v>
      </c>
    </row>
    <row r="108" spans="1:6" x14ac:dyDescent="0.3">
      <c r="C108" t="s">
        <v>5</v>
      </c>
    </row>
    <row r="109" spans="1:6" x14ac:dyDescent="0.3">
      <c r="C109" t="s">
        <v>12</v>
      </c>
      <c r="D109" t="s">
        <v>13</v>
      </c>
      <c r="E109" t="s">
        <v>14</v>
      </c>
      <c r="F109" t="s">
        <v>15</v>
      </c>
    </row>
    <row r="110" spans="1:6" x14ac:dyDescent="0.3">
      <c r="A110" t="s">
        <v>10</v>
      </c>
      <c r="B110" t="s">
        <v>29</v>
      </c>
      <c r="C110">
        <v>15</v>
      </c>
      <c r="D110">
        <v>68.2</v>
      </c>
      <c r="E110">
        <v>83.3</v>
      </c>
      <c r="F110">
        <v>83.3</v>
      </c>
    </row>
    <row r="111" spans="1:6" x14ac:dyDescent="0.3">
      <c r="B111" t="s">
        <v>23</v>
      </c>
      <c r="C111">
        <v>2</v>
      </c>
      <c r="D111">
        <v>9.1</v>
      </c>
      <c r="E111">
        <v>11.1</v>
      </c>
      <c r="F111">
        <v>94.4</v>
      </c>
    </row>
    <row r="112" spans="1:6" x14ac:dyDescent="0.3">
      <c r="B112" t="s">
        <v>45</v>
      </c>
      <c r="C112">
        <v>1</v>
      </c>
      <c r="D112">
        <v>4.5</v>
      </c>
      <c r="E112">
        <v>5.6</v>
      </c>
      <c r="F112">
        <v>100</v>
      </c>
    </row>
    <row r="113" spans="1:6" x14ac:dyDescent="0.3">
      <c r="B113" t="s">
        <v>19</v>
      </c>
      <c r="C113">
        <v>18</v>
      </c>
      <c r="D113">
        <v>81.8</v>
      </c>
      <c r="E113">
        <v>100</v>
      </c>
    </row>
    <row r="114" spans="1:6" x14ac:dyDescent="0.3">
      <c r="A114" t="s">
        <v>11</v>
      </c>
      <c r="B114">
        <v>9</v>
      </c>
      <c r="C114">
        <v>4</v>
      </c>
      <c r="D114">
        <v>18.2</v>
      </c>
    </row>
    <row r="115" spans="1:6" x14ac:dyDescent="0.3">
      <c r="A115" t="s">
        <v>19</v>
      </c>
      <c r="C115">
        <v>22</v>
      </c>
      <c r="D115">
        <v>100</v>
      </c>
    </row>
    <row r="117" spans="1:6" x14ac:dyDescent="0.3">
      <c r="C117" t="s">
        <v>6</v>
      </c>
    </row>
    <row r="118" spans="1:6" x14ac:dyDescent="0.3">
      <c r="C118" t="s">
        <v>12</v>
      </c>
      <c r="D118" t="s">
        <v>13</v>
      </c>
      <c r="E118" t="s">
        <v>14</v>
      </c>
      <c r="F118" t="s">
        <v>15</v>
      </c>
    </row>
    <row r="119" spans="1:6" x14ac:dyDescent="0.3">
      <c r="A119" t="s">
        <v>10</v>
      </c>
      <c r="B119" t="s">
        <v>46</v>
      </c>
      <c r="C119">
        <v>9</v>
      </c>
      <c r="D119">
        <v>40.9</v>
      </c>
      <c r="E119">
        <v>45</v>
      </c>
      <c r="F119">
        <v>45</v>
      </c>
    </row>
    <row r="120" spans="1:6" x14ac:dyDescent="0.3">
      <c r="B120" t="s">
        <v>47</v>
      </c>
      <c r="C120">
        <v>7</v>
      </c>
      <c r="D120">
        <v>31.8</v>
      </c>
      <c r="E120">
        <v>35</v>
      </c>
      <c r="F120">
        <v>80</v>
      </c>
    </row>
    <row r="121" spans="1:6" x14ac:dyDescent="0.3">
      <c r="B121" t="s">
        <v>48</v>
      </c>
      <c r="C121">
        <v>4</v>
      </c>
      <c r="D121">
        <v>18.2</v>
      </c>
      <c r="E121">
        <v>20</v>
      </c>
      <c r="F121">
        <v>100</v>
      </c>
    </row>
    <row r="122" spans="1:6" x14ac:dyDescent="0.3">
      <c r="B122" t="s">
        <v>19</v>
      </c>
      <c r="C122">
        <v>20</v>
      </c>
      <c r="D122">
        <v>90.9</v>
      </c>
      <c r="E122">
        <v>100</v>
      </c>
    </row>
    <row r="123" spans="1:6" x14ac:dyDescent="0.3">
      <c r="A123" t="s">
        <v>11</v>
      </c>
      <c r="B123">
        <v>9</v>
      </c>
      <c r="C123">
        <v>2</v>
      </c>
      <c r="D123">
        <v>9.1</v>
      </c>
    </row>
    <row r="124" spans="1:6" x14ac:dyDescent="0.3">
      <c r="A124" t="s">
        <v>19</v>
      </c>
      <c r="C124">
        <v>22</v>
      </c>
      <c r="D124">
        <v>100</v>
      </c>
    </row>
    <row r="126" spans="1:6" x14ac:dyDescent="0.3">
      <c r="C126" t="s">
        <v>387</v>
      </c>
    </row>
    <row r="127" spans="1:6" x14ac:dyDescent="0.3">
      <c r="C127" t="s">
        <v>12</v>
      </c>
      <c r="D127" t="s">
        <v>13</v>
      </c>
      <c r="E127" t="s">
        <v>14</v>
      </c>
      <c r="F127" t="s">
        <v>15</v>
      </c>
    </row>
    <row r="128" spans="1:6" x14ac:dyDescent="0.3">
      <c r="A128" t="s">
        <v>10</v>
      </c>
      <c r="B128" t="s">
        <v>31</v>
      </c>
      <c r="C128">
        <v>21</v>
      </c>
      <c r="D128">
        <v>95.5</v>
      </c>
      <c r="E128">
        <v>100</v>
      </c>
      <c r="F128">
        <v>100</v>
      </c>
    </row>
    <row r="129" spans="1:6" x14ac:dyDescent="0.3">
      <c r="A129" t="s">
        <v>11</v>
      </c>
      <c r="B129">
        <v>9</v>
      </c>
      <c r="C129">
        <v>1</v>
      </c>
      <c r="D129">
        <v>4.5</v>
      </c>
    </row>
    <row r="130" spans="1:6" x14ac:dyDescent="0.3">
      <c r="A130" t="s">
        <v>19</v>
      </c>
      <c r="C130">
        <v>22</v>
      </c>
      <c r="D130">
        <v>100</v>
      </c>
    </row>
    <row r="132" spans="1:6" x14ac:dyDescent="0.3">
      <c r="C132" t="s">
        <v>388</v>
      </c>
    </row>
    <row r="133" spans="1:6" x14ac:dyDescent="0.3">
      <c r="C133" t="s">
        <v>12</v>
      </c>
      <c r="D133" t="s">
        <v>13</v>
      </c>
      <c r="E133" t="s">
        <v>14</v>
      </c>
      <c r="F133" t="s">
        <v>15</v>
      </c>
    </row>
    <row r="134" spans="1:6" x14ac:dyDescent="0.3">
      <c r="A134" t="s">
        <v>10</v>
      </c>
      <c r="B134" t="s">
        <v>49</v>
      </c>
      <c r="C134">
        <v>10</v>
      </c>
      <c r="D134">
        <v>45.5</v>
      </c>
      <c r="E134">
        <v>62.5</v>
      </c>
      <c r="F134">
        <v>62.5</v>
      </c>
    </row>
    <row r="135" spans="1:6" x14ac:dyDescent="0.3">
      <c r="B135" t="s">
        <v>393</v>
      </c>
      <c r="C135">
        <v>3</v>
      </c>
      <c r="D135">
        <v>13.6</v>
      </c>
      <c r="E135">
        <v>18.8</v>
      </c>
      <c r="F135">
        <v>81.3</v>
      </c>
    </row>
    <row r="136" spans="1:6" x14ac:dyDescent="0.3">
      <c r="B136" t="s">
        <v>50</v>
      </c>
      <c r="C136">
        <v>1</v>
      </c>
      <c r="D136">
        <v>4.5</v>
      </c>
      <c r="E136">
        <v>6.3</v>
      </c>
      <c r="F136">
        <v>87.5</v>
      </c>
    </row>
    <row r="137" spans="1:6" x14ac:dyDescent="0.3">
      <c r="B137" t="s">
        <v>51</v>
      </c>
      <c r="C137">
        <v>2</v>
      </c>
      <c r="D137">
        <v>9.1</v>
      </c>
      <c r="E137">
        <v>12.5</v>
      </c>
      <c r="F137">
        <v>100</v>
      </c>
    </row>
    <row r="138" spans="1:6" x14ac:dyDescent="0.3">
      <c r="B138" t="s">
        <v>19</v>
      </c>
      <c r="C138">
        <v>16</v>
      </c>
      <c r="D138">
        <v>72.7</v>
      </c>
      <c r="E138">
        <v>100</v>
      </c>
    </row>
    <row r="139" spans="1:6" x14ac:dyDescent="0.3">
      <c r="A139" t="s">
        <v>11</v>
      </c>
      <c r="B139">
        <v>9</v>
      </c>
      <c r="C139">
        <v>6</v>
      </c>
      <c r="D139">
        <v>27.3</v>
      </c>
    </row>
    <row r="140" spans="1:6" x14ac:dyDescent="0.3">
      <c r="A140" t="s">
        <v>19</v>
      </c>
      <c r="C140">
        <v>22</v>
      </c>
      <c r="D140">
        <v>100</v>
      </c>
    </row>
    <row r="142" spans="1:6" x14ac:dyDescent="0.3">
      <c r="C142" t="s">
        <v>7</v>
      </c>
    </row>
    <row r="143" spans="1:6" x14ac:dyDescent="0.3">
      <c r="C143" t="s">
        <v>12</v>
      </c>
      <c r="D143" t="s">
        <v>13</v>
      </c>
      <c r="E143" t="s">
        <v>14</v>
      </c>
      <c r="F143" t="s">
        <v>15</v>
      </c>
    </row>
    <row r="144" spans="1:6" x14ac:dyDescent="0.3">
      <c r="A144" t="s">
        <v>10</v>
      </c>
      <c r="B144" t="s">
        <v>52</v>
      </c>
      <c r="C144">
        <v>4</v>
      </c>
      <c r="D144">
        <v>18.2</v>
      </c>
      <c r="E144">
        <v>19</v>
      </c>
      <c r="F144">
        <v>19</v>
      </c>
    </row>
    <row r="145" spans="1:6" x14ac:dyDescent="0.3">
      <c r="B145" t="s">
        <v>38</v>
      </c>
      <c r="C145">
        <v>13</v>
      </c>
      <c r="D145">
        <v>59.1</v>
      </c>
      <c r="E145">
        <v>61.9</v>
      </c>
      <c r="F145">
        <v>81</v>
      </c>
    </row>
    <row r="146" spans="1:6" x14ac:dyDescent="0.3">
      <c r="B146" t="s">
        <v>39</v>
      </c>
      <c r="C146">
        <v>4</v>
      </c>
      <c r="D146">
        <v>18.2</v>
      </c>
      <c r="E146">
        <v>19</v>
      </c>
      <c r="F146">
        <v>100</v>
      </c>
    </row>
    <row r="147" spans="1:6" x14ac:dyDescent="0.3">
      <c r="B147" t="s">
        <v>19</v>
      </c>
      <c r="C147">
        <v>21</v>
      </c>
      <c r="D147">
        <v>95.5</v>
      </c>
      <c r="E147">
        <v>100</v>
      </c>
    </row>
    <row r="148" spans="1:6" x14ac:dyDescent="0.3">
      <c r="A148" t="s">
        <v>11</v>
      </c>
      <c r="B148">
        <v>9</v>
      </c>
      <c r="C148">
        <v>1</v>
      </c>
      <c r="D148">
        <v>4.5</v>
      </c>
    </row>
    <row r="149" spans="1:6" x14ac:dyDescent="0.3">
      <c r="A149" t="s">
        <v>19</v>
      </c>
      <c r="C149">
        <v>22</v>
      </c>
      <c r="D149">
        <v>100</v>
      </c>
    </row>
    <row r="151" spans="1:6" x14ac:dyDescent="0.3">
      <c r="C151" t="s">
        <v>8</v>
      </c>
    </row>
    <row r="152" spans="1:6" x14ac:dyDescent="0.3">
      <c r="C152" t="s">
        <v>12</v>
      </c>
      <c r="D152" t="s">
        <v>13</v>
      </c>
      <c r="E152" t="s">
        <v>14</v>
      </c>
      <c r="F152" t="s">
        <v>15</v>
      </c>
    </row>
    <row r="153" spans="1:6" x14ac:dyDescent="0.3">
      <c r="A153" t="s">
        <v>10</v>
      </c>
      <c r="B153" t="s">
        <v>38</v>
      </c>
      <c r="C153">
        <v>4</v>
      </c>
      <c r="D153">
        <v>18.2</v>
      </c>
      <c r="E153">
        <v>44.4</v>
      </c>
      <c r="F153">
        <v>44.4</v>
      </c>
    </row>
    <row r="154" spans="1:6" x14ac:dyDescent="0.3">
      <c r="B154" t="s">
        <v>53</v>
      </c>
      <c r="C154">
        <v>2</v>
      </c>
      <c r="D154">
        <v>9.1</v>
      </c>
      <c r="E154">
        <v>22.2</v>
      </c>
      <c r="F154">
        <v>66.7</v>
      </c>
    </row>
    <row r="155" spans="1:6" x14ac:dyDescent="0.3">
      <c r="B155" t="s">
        <v>54</v>
      </c>
      <c r="C155">
        <v>2</v>
      </c>
      <c r="D155">
        <v>9.1</v>
      </c>
      <c r="E155">
        <v>22.2</v>
      </c>
      <c r="F155">
        <v>88.9</v>
      </c>
    </row>
    <row r="156" spans="1:6" x14ac:dyDescent="0.3">
      <c r="B156" t="s">
        <v>55</v>
      </c>
      <c r="C156">
        <v>1</v>
      </c>
      <c r="D156">
        <v>4.5</v>
      </c>
      <c r="E156">
        <v>11.1</v>
      </c>
      <c r="F156">
        <v>100</v>
      </c>
    </row>
    <row r="157" spans="1:6" x14ac:dyDescent="0.3">
      <c r="B157" t="s">
        <v>19</v>
      </c>
      <c r="C157">
        <v>9</v>
      </c>
      <c r="D157">
        <v>40.9</v>
      </c>
      <c r="E157">
        <v>100</v>
      </c>
    </row>
    <row r="158" spans="1:6" x14ac:dyDescent="0.3">
      <c r="A158" t="s">
        <v>11</v>
      </c>
      <c r="B158">
        <v>9</v>
      </c>
      <c r="C158">
        <v>13</v>
      </c>
      <c r="D158">
        <v>59.1</v>
      </c>
    </row>
    <row r="159" spans="1:6" x14ac:dyDescent="0.3">
      <c r="A159" t="s">
        <v>19</v>
      </c>
      <c r="C159">
        <v>22</v>
      </c>
      <c r="D159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2"/>
  <sheetViews>
    <sheetView topLeftCell="A311" zoomScale="150" zoomScaleNormal="150" zoomScalePageLayoutView="150" workbookViewId="0">
      <selection activeCell="B318" sqref="B318"/>
    </sheetView>
  </sheetViews>
  <sheetFormatPr baseColWidth="10" defaultRowHeight="15.6" x14ac:dyDescent="0.3"/>
  <cols>
    <col min="2" max="2" width="28.3984375" customWidth="1"/>
  </cols>
  <sheetData>
    <row r="1" spans="1:6" x14ac:dyDescent="0.3">
      <c r="C1" t="s">
        <v>137</v>
      </c>
    </row>
    <row r="2" spans="1:6" x14ac:dyDescent="0.3">
      <c r="C2" t="s">
        <v>12</v>
      </c>
      <c r="D2" t="s">
        <v>13</v>
      </c>
      <c r="E2" t="s">
        <v>14</v>
      </c>
      <c r="F2" t="s">
        <v>15</v>
      </c>
    </row>
    <row r="3" spans="1:6" x14ac:dyDescent="0.3">
      <c r="A3" t="s">
        <v>10</v>
      </c>
      <c r="B3" t="s">
        <v>138</v>
      </c>
      <c r="C3">
        <v>6</v>
      </c>
      <c r="D3">
        <v>27.3</v>
      </c>
      <c r="E3">
        <v>27.3</v>
      </c>
      <c r="F3">
        <v>27.3</v>
      </c>
    </row>
    <row r="4" spans="1:6" x14ac:dyDescent="0.3">
      <c r="B4" t="s">
        <v>139</v>
      </c>
      <c r="C4">
        <v>2</v>
      </c>
      <c r="D4">
        <v>9.1</v>
      </c>
      <c r="E4">
        <v>9.1</v>
      </c>
      <c r="F4">
        <v>36.4</v>
      </c>
    </row>
    <row r="5" spans="1:6" x14ac:dyDescent="0.3">
      <c r="B5" t="s">
        <v>140</v>
      </c>
      <c r="C5">
        <v>3</v>
      </c>
      <c r="D5">
        <v>13.6</v>
      </c>
      <c r="E5">
        <v>13.6</v>
      </c>
      <c r="F5">
        <v>50</v>
      </c>
    </row>
    <row r="6" spans="1:6" x14ac:dyDescent="0.3">
      <c r="B6" t="s">
        <v>141</v>
      </c>
      <c r="C6">
        <v>1</v>
      </c>
      <c r="D6">
        <v>4.5</v>
      </c>
      <c r="E6">
        <v>4.5</v>
      </c>
      <c r="F6">
        <v>54.5</v>
      </c>
    </row>
    <row r="7" spans="1:6" x14ac:dyDescent="0.3">
      <c r="B7" t="s">
        <v>142</v>
      </c>
      <c r="C7">
        <v>1</v>
      </c>
      <c r="D7">
        <v>4.5</v>
      </c>
      <c r="E7">
        <v>4.5</v>
      </c>
      <c r="F7">
        <v>59.1</v>
      </c>
    </row>
    <row r="8" spans="1:6" x14ac:dyDescent="0.3">
      <c r="B8" t="s">
        <v>143</v>
      </c>
      <c r="C8">
        <v>2</v>
      </c>
      <c r="D8">
        <v>9.1</v>
      </c>
      <c r="E8">
        <v>9.1</v>
      </c>
      <c r="F8">
        <v>68.2</v>
      </c>
    </row>
    <row r="9" spans="1:6" x14ac:dyDescent="0.3">
      <c r="B9" t="s">
        <v>144</v>
      </c>
      <c r="C9">
        <v>2</v>
      </c>
      <c r="D9">
        <v>9.1</v>
      </c>
      <c r="E9">
        <v>9.1</v>
      </c>
      <c r="F9">
        <v>77.3</v>
      </c>
    </row>
    <row r="10" spans="1:6" x14ac:dyDescent="0.3">
      <c r="B10" t="s">
        <v>145</v>
      </c>
      <c r="C10">
        <v>1</v>
      </c>
      <c r="D10">
        <v>4.5</v>
      </c>
      <c r="E10">
        <v>4.5</v>
      </c>
      <c r="F10">
        <v>81.8</v>
      </c>
    </row>
    <row r="11" spans="1:6" x14ac:dyDescent="0.3">
      <c r="B11" t="s">
        <v>146</v>
      </c>
      <c r="C11">
        <v>1</v>
      </c>
      <c r="D11">
        <v>4.5</v>
      </c>
      <c r="E11">
        <v>4.5</v>
      </c>
      <c r="F11">
        <v>86.4</v>
      </c>
    </row>
    <row r="12" spans="1:6" x14ac:dyDescent="0.3">
      <c r="B12" t="s">
        <v>147</v>
      </c>
      <c r="C12">
        <v>2</v>
      </c>
      <c r="D12">
        <v>9.1</v>
      </c>
      <c r="E12">
        <v>9.1</v>
      </c>
      <c r="F12">
        <v>95.5</v>
      </c>
    </row>
    <row r="13" spans="1:6" x14ac:dyDescent="0.3">
      <c r="B13" t="s">
        <v>148</v>
      </c>
      <c r="C13">
        <v>1</v>
      </c>
      <c r="D13">
        <v>4.5</v>
      </c>
      <c r="E13">
        <v>4.5</v>
      </c>
      <c r="F13">
        <v>100</v>
      </c>
    </row>
    <row r="14" spans="1:6" x14ac:dyDescent="0.3">
      <c r="B14" t="s">
        <v>19</v>
      </c>
      <c r="C14">
        <v>22</v>
      </c>
      <c r="D14">
        <v>100</v>
      </c>
      <c r="E14">
        <v>100</v>
      </c>
    </row>
    <row r="16" spans="1:6" x14ac:dyDescent="0.3">
      <c r="C16" t="s">
        <v>149</v>
      </c>
    </row>
    <row r="17" spans="1:6" x14ac:dyDescent="0.3">
      <c r="C17" t="s">
        <v>12</v>
      </c>
      <c r="D17" t="s">
        <v>13</v>
      </c>
      <c r="E17" t="s">
        <v>14</v>
      </c>
      <c r="F17" t="s">
        <v>15</v>
      </c>
    </row>
    <row r="18" spans="1:6" x14ac:dyDescent="0.3">
      <c r="A18" t="s">
        <v>10</v>
      </c>
      <c r="B18" t="s">
        <v>150</v>
      </c>
      <c r="C18">
        <v>1</v>
      </c>
      <c r="D18">
        <v>4.5</v>
      </c>
      <c r="E18">
        <v>4.5</v>
      </c>
      <c r="F18">
        <v>4.5</v>
      </c>
    </row>
    <row r="19" spans="1:6" x14ac:dyDescent="0.3">
      <c r="B19" t="s">
        <v>23</v>
      </c>
      <c r="C19">
        <v>7</v>
      </c>
      <c r="D19">
        <v>31.8</v>
      </c>
      <c r="E19">
        <v>31.8</v>
      </c>
      <c r="F19">
        <v>36.4</v>
      </c>
    </row>
    <row r="20" spans="1:6" x14ac:dyDescent="0.3">
      <c r="B20" t="s">
        <v>151</v>
      </c>
      <c r="C20">
        <v>1</v>
      </c>
      <c r="D20">
        <v>4.5</v>
      </c>
      <c r="E20">
        <v>4.5</v>
      </c>
      <c r="F20">
        <v>40.9</v>
      </c>
    </row>
    <row r="21" spans="1:6" x14ac:dyDescent="0.3">
      <c r="B21" t="s">
        <v>56</v>
      </c>
      <c r="C21">
        <v>1</v>
      </c>
      <c r="D21">
        <v>4.5</v>
      </c>
      <c r="E21">
        <v>4.5</v>
      </c>
      <c r="F21">
        <v>45.5</v>
      </c>
    </row>
    <row r="22" spans="1:6" x14ac:dyDescent="0.3">
      <c r="B22" t="s">
        <v>152</v>
      </c>
      <c r="C22">
        <v>1</v>
      </c>
      <c r="D22">
        <v>4.5</v>
      </c>
      <c r="E22">
        <v>4.5</v>
      </c>
      <c r="F22">
        <v>50</v>
      </c>
    </row>
    <row r="23" spans="1:6" x14ac:dyDescent="0.3">
      <c r="B23" t="s">
        <v>153</v>
      </c>
      <c r="C23">
        <v>1</v>
      </c>
      <c r="D23">
        <v>4.5</v>
      </c>
      <c r="E23">
        <v>4.5</v>
      </c>
      <c r="F23">
        <v>54.5</v>
      </c>
    </row>
    <row r="24" spans="1:6" x14ac:dyDescent="0.3">
      <c r="B24" t="s">
        <v>154</v>
      </c>
      <c r="C24">
        <v>1</v>
      </c>
      <c r="D24">
        <v>4.5</v>
      </c>
      <c r="E24">
        <v>4.5</v>
      </c>
      <c r="F24">
        <v>59.1</v>
      </c>
    </row>
    <row r="25" spans="1:6" x14ac:dyDescent="0.3">
      <c r="B25" t="s">
        <v>155</v>
      </c>
      <c r="C25">
        <v>1</v>
      </c>
      <c r="D25">
        <v>4.5</v>
      </c>
      <c r="E25">
        <v>4.5</v>
      </c>
      <c r="F25">
        <v>63.6</v>
      </c>
    </row>
    <row r="26" spans="1:6" x14ac:dyDescent="0.3">
      <c r="B26" t="s">
        <v>156</v>
      </c>
      <c r="C26">
        <v>1</v>
      </c>
      <c r="D26">
        <v>4.5</v>
      </c>
      <c r="E26">
        <v>4.5</v>
      </c>
      <c r="F26">
        <v>68.2</v>
      </c>
    </row>
    <row r="27" spans="1:6" x14ac:dyDescent="0.3">
      <c r="B27" t="s">
        <v>157</v>
      </c>
      <c r="C27">
        <v>1</v>
      </c>
      <c r="D27">
        <v>4.5</v>
      </c>
      <c r="E27">
        <v>4.5</v>
      </c>
      <c r="F27">
        <v>72.7</v>
      </c>
    </row>
    <row r="28" spans="1:6" x14ac:dyDescent="0.3">
      <c r="B28" t="s">
        <v>158</v>
      </c>
      <c r="C28">
        <v>1</v>
      </c>
      <c r="D28">
        <v>4.5</v>
      </c>
      <c r="E28">
        <v>4.5</v>
      </c>
      <c r="F28">
        <v>77.3</v>
      </c>
    </row>
    <row r="29" spans="1:6" x14ac:dyDescent="0.3">
      <c r="B29" t="s">
        <v>159</v>
      </c>
      <c r="C29">
        <v>1</v>
      </c>
      <c r="D29">
        <v>4.5</v>
      </c>
      <c r="E29">
        <v>4.5</v>
      </c>
      <c r="F29">
        <v>81.8</v>
      </c>
    </row>
    <row r="30" spans="1:6" x14ac:dyDescent="0.3">
      <c r="B30" t="s">
        <v>160</v>
      </c>
      <c r="C30">
        <v>1</v>
      </c>
      <c r="D30">
        <v>4.5</v>
      </c>
      <c r="E30">
        <v>4.5</v>
      </c>
      <c r="F30">
        <v>86.4</v>
      </c>
    </row>
    <row r="31" spans="1:6" x14ac:dyDescent="0.3">
      <c r="B31" t="s">
        <v>161</v>
      </c>
      <c r="C31">
        <v>1</v>
      </c>
      <c r="D31">
        <v>4.5</v>
      </c>
      <c r="E31">
        <v>4.5</v>
      </c>
      <c r="F31">
        <v>90.9</v>
      </c>
    </row>
    <row r="32" spans="1:6" x14ac:dyDescent="0.3">
      <c r="B32" t="s">
        <v>162</v>
      </c>
      <c r="C32">
        <v>1</v>
      </c>
      <c r="D32">
        <v>4.5</v>
      </c>
      <c r="E32">
        <v>4.5</v>
      </c>
      <c r="F32">
        <v>95.5</v>
      </c>
    </row>
    <row r="33" spans="1:6" x14ac:dyDescent="0.3">
      <c r="B33" t="s">
        <v>163</v>
      </c>
      <c r="C33">
        <v>1</v>
      </c>
      <c r="D33">
        <v>4.5</v>
      </c>
      <c r="E33">
        <v>4.5</v>
      </c>
      <c r="F33">
        <v>100</v>
      </c>
    </row>
    <row r="34" spans="1:6" x14ac:dyDescent="0.3">
      <c r="B34" t="s">
        <v>19</v>
      </c>
      <c r="C34">
        <v>22</v>
      </c>
      <c r="D34">
        <v>100</v>
      </c>
      <c r="E34">
        <v>100</v>
      </c>
    </row>
    <row r="36" spans="1:6" x14ac:dyDescent="0.3">
      <c r="C36" t="s">
        <v>164</v>
      </c>
    </row>
    <row r="37" spans="1:6" x14ac:dyDescent="0.3">
      <c r="C37" t="s">
        <v>12</v>
      </c>
      <c r="D37" t="s">
        <v>13</v>
      </c>
      <c r="E37" t="s">
        <v>14</v>
      </c>
      <c r="F37" t="s">
        <v>15</v>
      </c>
    </row>
    <row r="38" spans="1:6" x14ac:dyDescent="0.3">
      <c r="A38" t="s">
        <v>10</v>
      </c>
      <c r="B38" t="s">
        <v>165</v>
      </c>
      <c r="C38">
        <v>1</v>
      </c>
      <c r="D38">
        <v>4.5</v>
      </c>
      <c r="E38">
        <v>4.5</v>
      </c>
      <c r="F38">
        <v>4.5</v>
      </c>
    </row>
    <row r="39" spans="1:6" x14ac:dyDescent="0.3">
      <c r="B39" t="s">
        <v>166</v>
      </c>
      <c r="C39">
        <v>1</v>
      </c>
      <c r="D39">
        <v>4.5</v>
      </c>
      <c r="E39">
        <v>4.5</v>
      </c>
      <c r="F39">
        <v>9.1</v>
      </c>
    </row>
    <row r="40" spans="1:6" x14ac:dyDescent="0.3">
      <c r="B40" t="s">
        <v>29</v>
      </c>
      <c r="C40">
        <v>2</v>
      </c>
      <c r="D40">
        <v>9.1</v>
      </c>
      <c r="E40">
        <v>9.1</v>
      </c>
      <c r="F40">
        <v>18.2</v>
      </c>
    </row>
    <row r="41" spans="1:6" x14ac:dyDescent="0.3">
      <c r="B41" t="s">
        <v>56</v>
      </c>
      <c r="C41">
        <v>2</v>
      </c>
      <c r="D41">
        <v>9.1</v>
      </c>
      <c r="E41">
        <v>9.1</v>
      </c>
      <c r="F41">
        <v>27.3</v>
      </c>
    </row>
    <row r="42" spans="1:6" x14ac:dyDescent="0.3">
      <c r="B42" t="s">
        <v>167</v>
      </c>
      <c r="C42">
        <v>1</v>
      </c>
      <c r="D42">
        <v>4.5</v>
      </c>
      <c r="E42">
        <v>4.5</v>
      </c>
      <c r="F42">
        <v>31.8</v>
      </c>
    </row>
    <row r="43" spans="1:6" x14ac:dyDescent="0.3">
      <c r="B43" t="s">
        <v>168</v>
      </c>
      <c r="C43">
        <v>1</v>
      </c>
      <c r="D43">
        <v>4.5</v>
      </c>
      <c r="E43">
        <v>4.5</v>
      </c>
      <c r="F43">
        <v>36.4</v>
      </c>
    </row>
    <row r="44" spans="1:6" x14ac:dyDescent="0.3">
      <c r="B44" t="s">
        <v>169</v>
      </c>
      <c r="C44">
        <v>1</v>
      </c>
      <c r="D44">
        <v>4.5</v>
      </c>
      <c r="E44">
        <v>4.5</v>
      </c>
      <c r="F44">
        <v>40.9</v>
      </c>
    </row>
    <row r="45" spans="1:6" x14ac:dyDescent="0.3">
      <c r="B45" t="s">
        <v>27</v>
      </c>
      <c r="C45">
        <v>1</v>
      </c>
      <c r="D45">
        <v>4.5</v>
      </c>
      <c r="E45">
        <v>4.5</v>
      </c>
      <c r="F45">
        <v>45.5</v>
      </c>
    </row>
    <row r="46" spans="1:6" x14ac:dyDescent="0.3">
      <c r="B46" t="s">
        <v>170</v>
      </c>
      <c r="C46">
        <v>1</v>
      </c>
      <c r="D46">
        <v>4.5</v>
      </c>
      <c r="E46">
        <v>4.5</v>
      </c>
      <c r="F46">
        <v>50</v>
      </c>
    </row>
    <row r="47" spans="1:6" x14ac:dyDescent="0.3">
      <c r="B47" t="s">
        <v>28</v>
      </c>
      <c r="C47">
        <v>5</v>
      </c>
      <c r="D47">
        <v>22.7</v>
      </c>
      <c r="E47">
        <v>22.7</v>
      </c>
      <c r="F47">
        <v>72.7</v>
      </c>
    </row>
    <row r="48" spans="1:6" x14ac:dyDescent="0.3">
      <c r="B48" t="s">
        <v>171</v>
      </c>
      <c r="C48">
        <v>1</v>
      </c>
      <c r="D48">
        <v>4.5</v>
      </c>
      <c r="E48">
        <v>4.5</v>
      </c>
      <c r="F48">
        <v>77.3</v>
      </c>
    </row>
    <row r="49" spans="1:6" x14ac:dyDescent="0.3">
      <c r="B49" t="s">
        <v>172</v>
      </c>
      <c r="C49">
        <v>1</v>
      </c>
      <c r="D49">
        <v>4.5</v>
      </c>
      <c r="E49">
        <v>4.5</v>
      </c>
      <c r="F49">
        <v>81.8</v>
      </c>
    </row>
    <row r="50" spans="1:6" x14ac:dyDescent="0.3">
      <c r="B50" t="s">
        <v>173</v>
      </c>
      <c r="C50">
        <v>1</v>
      </c>
      <c r="D50">
        <v>4.5</v>
      </c>
      <c r="E50">
        <v>4.5</v>
      </c>
      <c r="F50">
        <v>86.4</v>
      </c>
    </row>
    <row r="51" spans="1:6" x14ac:dyDescent="0.3">
      <c r="B51" t="s">
        <v>174</v>
      </c>
      <c r="C51">
        <v>1</v>
      </c>
      <c r="D51">
        <v>4.5</v>
      </c>
      <c r="E51">
        <v>4.5</v>
      </c>
      <c r="F51">
        <v>90.9</v>
      </c>
    </row>
    <row r="52" spans="1:6" x14ac:dyDescent="0.3">
      <c r="B52" t="s">
        <v>175</v>
      </c>
      <c r="C52">
        <v>1</v>
      </c>
      <c r="D52">
        <v>4.5</v>
      </c>
      <c r="E52">
        <v>4.5</v>
      </c>
      <c r="F52">
        <v>95.5</v>
      </c>
    </row>
    <row r="53" spans="1:6" x14ac:dyDescent="0.3">
      <c r="B53" t="s">
        <v>176</v>
      </c>
      <c r="C53">
        <v>1</v>
      </c>
      <c r="D53">
        <v>4.5</v>
      </c>
      <c r="E53">
        <v>4.5</v>
      </c>
      <c r="F53">
        <v>100</v>
      </c>
    </row>
    <row r="54" spans="1:6" x14ac:dyDescent="0.3">
      <c r="B54" t="s">
        <v>19</v>
      </c>
      <c r="C54">
        <v>22</v>
      </c>
      <c r="D54">
        <v>100</v>
      </c>
      <c r="E54">
        <v>100</v>
      </c>
    </row>
    <row r="56" spans="1:6" x14ac:dyDescent="0.3">
      <c r="C56" t="s">
        <v>177</v>
      </c>
    </row>
    <row r="57" spans="1:6" x14ac:dyDescent="0.3">
      <c r="C57" t="s">
        <v>12</v>
      </c>
      <c r="D57" t="s">
        <v>13</v>
      </c>
      <c r="E57" t="s">
        <v>14</v>
      </c>
      <c r="F57" t="s">
        <v>15</v>
      </c>
    </row>
    <row r="58" spans="1:6" x14ac:dyDescent="0.3">
      <c r="A58" t="s">
        <v>10</v>
      </c>
      <c r="B58" t="s">
        <v>178</v>
      </c>
      <c r="C58">
        <v>8</v>
      </c>
      <c r="D58">
        <v>36.4</v>
      </c>
      <c r="E58">
        <v>36.4</v>
      </c>
      <c r="F58">
        <v>36.4</v>
      </c>
    </row>
    <row r="59" spans="1:6" x14ac:dyDescent="0.3">
      <c r="B59" t="s">
        <v>179</v>
      </c>
      <c r="C59">
        <v>2</v>
      </c>
      <c r="D59">
        <v>9.1</v>
      </c>
      <c r="E59">
        <v>9.1</v>
      </c>
      <c r="F59">
        <v>45.5</v>
      </c>
    </row>
    <row r="60" spans="1:6" x14ac:dyDescent="0.3">
      <c r="B60" t="s">
        <v>180</v>
      </c>
      <c r="C60">
        <v>1</v>
      </c>
      <c r="D60">
        <v>4.5</v>
      </c>
      <c r="E60">
        <v>4.5</v>
      </c>
      <c r="F60">
        <v>50</v>
      </c>
    </row>
    <row r="61" spans="1:6" x14ac:dyDescent="0.3">
      <c r="B61" t="s">
        <v>181</v>
      </c>
      <c r="C61">
        <v>1</v>
      </c>
      <c r="D61">
        <v>4.5</v>
      </c>
      <c r="E61">
        <v>4.5</v>
      </c>
      <c r="F61">
        <v>54.5</v>
      </c>
    </row>
    <row r="62" spans="1:6" x14ac:dyDescent="0.3">
      <c r="B62" t="s">
        <v>182</v>
      </c>
      <c r="C62">
        <v>1</v>
      </c>
      <c r="D62">
        <v>4.5</v>
      </c>
      <c r="E62">
        <v>4.5</v>
      </c>
      <c r="F62">
        <v>59.1</v>
      </c>
    </row>
    <row r="63" spans="1:6" x14ac:dyDescent="0.3">
      <c r="B63" t="s">
        <v>183</v>
      </c>
      <c r="C63">
        <v>1</v>
      </c>
      <c r="D63">
        <v>4.5</v>
      </c>
      <c r="E63">
        <v>4.5</v>
      </c>
      <c r="F63">
        <v>63.6</v>
      </c>
    </row>
    <row r="64" spans="1:6" x14ac:dyDescent="0.3">
      <c r="B64" t="s">
        <v>184</v>
      </c>
      <c r="C64">
        <v>1</v>
      </c>
      <c r="D64">
        <v>4.5</v>
      </c>
      <c r="E64">
        <v>4.5</v>
      </c>
      <c r="F64">
        <v>68.2</v>
      </c>
    </row>
    <row r="65" spans="1:6" x14ac:dyDescent="0.3">
      <c r="B65" t="s">
        <v>185</v>
      </c>
      <c r="C65">
        <v>1</v>
      </c>
      <c r="D65">
        <v>4.5</v>
      </c>
      <c r="E65">
        <v>4.5</v>
      </c>
      <c r="F65">
        <v>72.7</v>
      </c>
    </row>
    <row r="66" spans="1:6" x14ac:dyDescent="0.3">
      <c r="B66" t="s">
        <v>186</v>
      </c>
      <c r="C66">
        <v>1</v>
      </c>
      <c r="D66">
        <v>4.5</v>
      </c>
      <c r="E66">
        <v>4.5</v>
      </c>
      <c r="F66">
        <v>77.3</v>
      </c>
    </row>
    <row r="67" spans="1:6" x14ac:dyDescent="0.3">
      <c r="B67" t="s">
        <v>187</v>
      </c>
      <c r="C67">
        <v>1</v>
      </c>
      <c r="D67">
        <v>4.5</v>
      </c>
      <c r="E67">
        <v>4.5</v>
      </c>
      <c r="F67">
        <v>81.8</v>
      </c>
    </row>
    <row r="68" spans="1:6" x14ac:dyDescent="0.3">
      <c r="B68" t="s">
        <v>188</v>
      </c>
      <c r="C68">
        <v>1</v>
      </c>
      <c r="D68">
        <v>4.5</v>
      </c>
      <c r="E68">
        <v>4.5</v>
      </c>
      <c r="F68">
        <v>86.4</v>
      </c>
    </row>
    <row r="69" spans="1:6" x14ac:dyDescent="0.3">
      <c r="B69" t="s">
        <v>189</v>
      </c>
      <c r="C69">
        <v>1</v>
      </c>
      <c r="D69">
        <v>4.5</v>
      </c>
      <c r="E69">
        <v>4.5</v>
      </c>
      <c r="F69">
        <v>90.9</v>
      </c>
    </row>
    <row r="70" spans="1:6" x14ac:dyDescent="0.3">
      <c r="B70" t="s">
        <v>190</v>
      </c>
      <c r="C70">
        <v>1</v>
      </c>
      <c r="D70">
        <v>4.5</v>
      </c>
      <c r="E70">
        <v>4.5</v>
      </c>
      <c r="F70">
        <v>95.5</v>
      </c>
    </row>
    <row r="71" spans="1:6" x14ac:dyDescent="0.3">
      <c r="B71" t="s">
        <v>191</v>
      </c>
      <c r="C71">
        <v>1</v>
      </c>
      <c r="D71">
        <v>4.5</v>
      </c>
      <c r="E71">
        <v>4.5</v>
      </c>
      <c r="F71">
        <v>100</v>
      </c>
    </row>
    <row r="72" spans="1:6" x14ac:dyDescent="0.3">
      <c r="B72" t="s">
        <v>19</v>
      </c>
      <c r="C72">
        <v>22</v>
      </c>
      <c r="D72">
        <v>100</v>
      </c>
      <c r="E72">
        <v>100</v>
      </c>
    </row>
    <row r="74" spans="1:6" x14ac:dyDescent="0.3">
      <c r="C74" t="s">
        <v>192</v>
      </c>
    </row>
    <row r="75" spans="1:6" x14ac:dyDescent="0.3">
      <c r="C75" t="s">
        <v>12</v>
      </c>
      <c r="D75" t="s">
        <v>13</v>
      </c>
      <c r="E75" t="s">
        <v>14</v>
      </c>
      <c r="F75" t="s">
        <v>15</v>
      </c>
    </row>
    <row r="76" spans="1:6" x14ac:dyDescent="0.3">
      <c r="A76" t="s">
        <v>10</v>
      </c>
      <c r="B76" t="s">
        <v>193</v>
      </c>
      <c r="C76">
        <v>1</v>
      </c>
      <c r="D76">
        <v>4.5</v>
      </c>
      <c r="E76">
        <v>4.5</v>
      </c>
      <c r="F76">
        <v>4.5</v>
      </c>
    </row>
    <row r="77" spans="1:6" x14ac:dyDescent="0.3">
      <c r="B77" t="s">
        <v>56</v>
      </c>
      <c r="C77">
        <v>1</v>
      </c>
      <c r="D77">
        <v>4.5</v>
      </c>
      <c r="E77">
        <v>4.5</v>
      </c>
      <c r="F77">
        <v>9.1</v>
      </c>
    </row>
    <row r="78" spans="1:6" x14ac:dyDescent="0.3">
      <c r="B78" t="s">
        <v>30</v>
      </c>
      <c r="C78">
        <v>5</v>
      </c>
      <c r="D78">
        <v>22.7</v>
      </c>
      <c r="E78">
        <v>22.7</v>
      </c>
      <c r="F78">
        <v>31.8</v>
      </c>
    </row>
    <row r="79" spans="1:6" x14ac:dyDescent="0.3">
      <c r="B79" t="s">
        <v>194</v>
      </c>
      <c r="C79">
        <v>1</v>
      </c>
      <c r="D79">
        <v>4.5</v>
      </c>
      <c r="E79">
        <v>4.5</v>
      </c>
      <c r="F79">
        <v>36.4</v>
      </c>
    </row>
    <row r="80" spans="1:6" x14ac:dyDescent="0.3">
      <c r="B80" t="s">
        <v>195</v>
      </c>
      <c r="C80">
        <v>1</v>
      </c>
      <c r="D80">
        <v>4.5</v>
      </c>
      <c r="E80">
        <v>4.5</v>
      </c>
      <c r="F80">
        <v>40.9</v>
      </c>
    </row>
    <row r="81" spans="2:6" x14ac:dyDescent="0.3">
      <c r="B81" t="s">
        <v>196</v>
      </c>
      <c r="C81">
        <v>1</v>
      </c>
      <c r="D81">
        <v>4.5</v>
      </c>
      <c r="E81">
        <v>4.5</v>
      </c>
      <c r="F81">
        <v>45.5</v>
      </c>
    </row>
    <row r="82" spans="2:6" x14ac:dyDescent="0.3">
      <c r="B82" t="s">
        <v>197</v>
      </c>
      <c r="C82">
        <v>1</v>
      </c>
      <c r="D82">
        <v>4.5</v>
      </c>
      <c r="E82">
        <v>4.5</v>
      </c>
      <c r="F82">
        <v>50</v>
      </c>
    </row>
    <row r="83" spans="2:6" x14ac:dyDescent="0.3">
      <c r="B83" t="s">
        <v>31</v>
      </c>
      <c r="C83">
        <v>2</v>
      </c>
      <c r="D83">
        <v>9.1</v>
      </c>
      <c r="E83">
        <v>9.1</v>
      </c>
      <c r="F83">
        <v>59.1</v>
      </c>
    </row>
    <row r="84" spans="2:6" x14ac:dyDescent="0.3">
      <c r="B84" t="s">
        <v>198</v>
      </c>
      <c r="C84">
        <v>1</v>
      </c>
      <c r="D84">
        <v>4.5</v>
      </c>
      <c r="E84">
        <v>4.5</v>
      </c>
      <c r="F84">
        <v>63.6</v>
      </c>
    </row>
    <row r="85" spans="2:6" x14ac:dyDescent="0.3">
      <c r="B85" t="s">
        <v>199</v>
      </c>
      <c r="C85">
        <v>1</v>
      </c>
      <c r="D85">
        <v>4.5</v>
      </c>
      <c r="E85">
        <v>4.5</v>
      </c>
      <c r="F85">
        <v>68.2</v>
      </c>
    </row>
    <row r="86" spans="2:6" x14ac:dyDescent="0.3">
      <c r="B86" t="s">
        <v>200</v>
      </c>
      <c r="C86">
        <v>1</v>
      </c>
      <c r="D86">
        <v>4.5</v>
      </c>
      <c r="E86">
        <v>4.5</v>
      </c>
      <c r="F86">
        <v>72.7</v>
      </c>
    </row>
    <row r="87" spans="2:6" x14ac:dyDescent="0.3">
      <c r="B87" t="s">
        <v>201</v>
      </c>
      <c r="C87">
        <v>1</v>
      </c>
      <c r="D87">
        <v>4.5</v>
      </c>
      <c r="E87">
        <v>4.5</v>
      </c>
      <c r="F87">
        <v>77.3</v>
      </c>
    </row>
    <row r="88" spans="2:6" x14ac:dyDescent="0.3">
      <c r="B88" t="s">
        <v>202</v>
      </c>
      <c r="C88">
        <v>1</v>
      </c>
      <c r="D88">
        <v>4.5</v>
      </c>
      <c r="E88">
        <v>4.5</v>
      </c>
      <c r="F88">
        <v>81.8</v>
      </c>
    </row>
    <row r="89" spans="2:6" x14ac:dyDescent="0.3">
      <c r="B89" t="s">
        <v>203</v>
      </c>
      <c r="C89">
        <v>1</v>
      </c>
      <c r="D89">
        <v>4.5</v>
      </c>
      <c r="E89">
        <v>4.5</v>
      </c>
      <c r="F89">
        <v>86.4</v>
      </c>
    </row>
    <row r="90" spans="2:6" x14ac:dyDescent="0.3">
      <c r="B90" t="s">
        <v>204</v>
      </c>
      <c r="C90">
        <v>1</v>
      </c>
      <c r="D90">
        <v>4.5</v>
      </c>
      <c r="E90">
        <v>4.5</v>
      </c>
      <c r="F90">
        <v>90.9</v>
      </c>
    </row>
    <row r="91" spans="2:6" x14ac:dyDescent="0.3">
      <c r="B91" t="s">
        <v>205</v>
      </c>
      <c r="C91">
        <v>1</v>
      </c>
      <c r="D91">
        <v>4.5</v>
      </c>
      <c r="E91">
        <v>4.5</v>
      </c>
      <c r="F91">
        <v>95.5</v>
      </c>
    </row>
    <row r="92" spans="2:6" x14ac:dyDescent="0.3">
      <c r="B92" t="s">
        <v>206</v>
      </c>
      <c r="C92">
        <v>1</v>
      </c>
      <c r="D92">
        <v>4.5</v>
      </c>
      <c r="E92">
        <v>4.5</v>
      </c>
      <c r="F92">
        <v>100</v>
      </c>
    </row>
    <row r="93" spans="2:6" x14ac:dyDescent="0.3">
      <c r="B93" t="s">
        <v>19</v>
      </c>
      <c r="C93">
        <v>22</v>
      </c>
      <c r="D93">
        <v>100</v>
      </c>
      <c r="E93">
        <v>100</v>
      </c>
    </row>
    <row r="95" spans="2:6" x14ac:dyDescent="0.3">
      <c r="C95" t="s">
        <v>207</v>
      </c>
    </row>
    <row r="96" spans="2:6" x14ac:dyDescent="0.3">
      <c r="C96" t="s">
        <v>12</v>
      </c>
      <c r="D96" t="s">
        <v>13</v>
      </c>
      <c r="E96" t="s">
        <v>14</v>
      </c>
      <c r="F96" t="s">
        <v>15</v>
      </c>
    </row>
    <row r="97" spans="1:6" x14ac:dyDescent="0.3">
      <c r="A97" t="s">
        <v>10</v>
      </c>
      <c r="B97" t="s">
        <v>208</v>
      </c>
      <c r="C97">
        <v>1</v>
      </c>
      <c r="D97">
        <v>4.5</v>
      </c>
      <c r="E97">
        <v>4.5</v>
      </c>
      <c r="F97">
        <v>4.5</v>
      </c>
    </row>
    <row r="98" spans="1:6" x14ac:dyDescent="0.3">
      <c r="B98" t="s">
        <v>209</v>
      </c>
      <c r="C98">
        <v>1</v>
      </c>
      <c r="D98">
        <v>4.5</v>
      </c>
      <c r="E98">
        <v>4.5</v>
      </c>
      <c r="F98">
        <v>9.1</v>
      </c>
    </row>
    <row r="99" spans="1:6" x14ac:dyDescent="0.3">
      <c r="B99" t="s">
        <v>23</v>
      </c>
      <c r="C99">
        <v>5</v>
      </c>
      <c r="D99">
        <v>22.7</v>
      </c>
      <c r="E99">
        <v>22.7</v>
      </c>
      <c r="F99">
        <v>31.8</v>
      </c>
    </row>
    <row r="100" spans="1:6" x14ac:dyDescent="0.3">
      <c r="B100" t="s">
        <v>210</v>
      </c>
      <c r="C100">
        <v>1</v>
      </c>
      <c r="D100">
        <v>4.5</v>
      </c>
      <c r="E100">
        <v>4.5</v>
      </c>
      <c r="F100">
        <v>36.4</v>
      </c>
    </row>
    <row r="101" spans="1:6" x14ac:dyDescent="0.3">
      <c r="B101" t="s">
        <v>211</v>
      </c>
      <c r="C101">
        <v>1</v>
      </c>
      <c r="D101">
        <v>4.5</v>
      </c>
      <c r="E101">
        <v>4.5</v>
      </c>
      <c r="F101">
        <v>40.9</v>
      </c>
    </row>
    <row r="102" spans="1:6" x14ac:dyDescent="0.3">
      <c r="B102" t="s">
        <v>212</v>
      </c>
      <c r="C102">
        <v>1</v>
      </c>
      <c r="D102">
        <v>4.5</v>
      </c>
      <c r="E102">
        <v>4.5</v>
      </c>
      <c r="F102">
        <v>45.5</v>
      </c>
    </row>
    <row r="103" spans="1:6" x14ac:dyDescent="0.3">
      <c r="B103" t="s">
        <v>213</v>
      </c>
      <c r="C103">
        <v>2</v>
      </c>
      <c r="D103">
        <v>9.1</v>
      </c>
      <c r="E103">
        <v>9.1</v>
      </c>
      <c r="F103">
        <v>54.5</v>
      </c>
    </row>
    <row r="104" spans="1:6" x14ac:dyDescent="0.3">
      <c r="B104" t="s">
        <v>214</v>
      </c>
      <c r="C104">
        <v>1</v>
      </c>
      <c r="D104">
        <v>4.5</v>
      </c>
      <c r="E104">
        <v>4.5</v>
      </c>
      <c r="F104">
        <v>59.1</v>
      </c>
    </row>
    <row r="105" spans="1:6" x14ac:dyDescent="0.3">
      <c r="B105" t="s">
        <v>215</v>
      </c>
      <c r="C105">
        <v>1</v>
      </c>
      <c r="D105">
        <v>4.5</v>
      </c>
      <c r="E105">
        <v>4.5</v>
      </c>
      <c r="F105">
        <v>63.6</v>
      </c>
    </row>
    <row r="106" spans="1:6" x14ac:dyDescent="0.3">
      <c r="B106" t="s">
        <v>216</v>
      </c>
      <c r="C106">
        <v>1</v>
      </c>
      <c r="D106">
        <v>4.5</v>
      </c>
      <c r="E106">
        <v>4.5</v>
      </c>
      <c r="F106">
        <v>68.2</v>
      </c>
    </row>
    <row r="107" spans="1:6" x14ac:dyDescent="0.3">
      <c r="B107" t="s">
        <v>217</v>
      </c>
      <c r="C107">
        <v>1</v>
      </c>
      <c r="D107">
        <v>4.5</v>
      </c>
      <c r="E107">
        <v>4.5</v>
      </c>
      <c r="F107">
        <v>72.7</v>
      </c>
    </row>
    <row r="108" spans="1:6" x14ac:dyDescent="0.3">
      <c r="B108" t="s">
        <v>218</v>
      </c>
      <c r="C108">
        <v>1</v>
      </c>
      <c r="D108">
        <v>4.5</v>
      </c>
      <c r="E108">
        <v>4.5</v>
      </c>
      <c r="F108">
        <v>77.3</v>
      </c>
    </row>
    <row r="109" spans="1:6" x14ac:dyDescent="0.3">
      <c r="B109" t="s">
        <v>219</v>
      </c>
      <c r="C109">
        <v>1</v>
      </c>
      <c r="D109">
        <v>4.5</v>
      </c>
      <c r="E109">
        <v>4.5</v>
      </c>
      <c r="F109">
        <v>81.8</v>
      </c>
    </row>
    <row r="110" spans="1:6" x14ac:dyDescent="0.3">
      <c r="B110" t="s">
        <v>220</v>
      </c>
      <c r="C110">
        <v>1</v>
      </c>
      <c r="D110">
        <v>4.5</v>
      </c>
      <c r="E110">
        <v>4.5</v>
      </c>
      <c r="F110">
        <v>86.4</v>
      </c>
    </row>
    <row r="111" spans="1:6" x14ac:dyDescent="0.3">
      <c r="B111" t="s">
        <v>221</v>
      </c>
      <c r="C111">
        <v>1</v>
      </c>
      <c r="D111">
        <v>4.5</v>
      </c>
      <c r="E111">
        <v>4.5</v>
      </c>
      <c r="F111">
        <v>90.9</v>
      </c>
    </row>
    <row r="112" spans="1:6" x14ac:dyDescent="0.3">
      <c r="B112" t="s">
        <v>222</v>
      </c>
      <c r="C112">
        <v>1</v>
      </c>
      <c r="D112">
        <v>4.5</v>
      </c>
      <c r="E112">
        <v>4.5</v>
      </c>
      <c r="F112">
        <v>95.5</v>
      </c>
    </row>
    <row r="113" spans="1:6" x14ac:dyDescent="0.3">
      <c r="B113" t="s">
        <v>223</v>
      </c>
      <c r="C113">
        <v>1</v>
      </c>
      <c r="D113">
        <v>4.5</v>
      </c>
      <c r="E113">
        <v>4.5</v>
      </c>
      <c r="F113">
        <v>100</v>
      </c>
    </row>
    <row r="114" spans="1:6" x14ac:dyDescent="0.3">
      <c r="B114" t="s">
        <v>19</v>
      </c>
      <c r="C114">
        <v>22</v>
      </c>
      <c r="D114">
        <v>100</v>
      </c>
      <c r="E114">
        <v>100</v>
      </c>
    </row>
    <row r="116" spans="1:6" x14ac:dyDescent="0.3">
      <c r="C116" t="s">
        <v>224</v>
      </c>
    </row>
    <row r="117" spans="1:6" x14ac:dyDescent="0.3">
      <c r="C117" t="s">
        <v>12</v>
      </c>
      <c r="D117" t="s">
        <v>13</v>
      </c>
      <c r="E117" t="s">
        <v>14</v>
      </c>
      <c r="F117" t="s">
        <v>15</v>
      </c>
    </row>
    <row r="118" spans="1:6" x14ac:dyDescent="0.3">
      <c r="A118" t="s">
        <v>10</v>
      </c>
      <c r="B118" t="s">
        <v>225</v>
      </c>
      <c r="C118">
        <v>1</v>
      </c>
      <c r="D118">
        <v>4.5</v>
      </c>
      <c r="E118">
        <v>4.5</v>
      </c>
      <c r="F118">
        <v>4.5</v>
      </c>
    </row>
    <row r="119" spans="1:6" x14ac:dyDescent="0.3">
      <c r="B119" t="s">
        <v>226</v>
      </c>
      <c r="C119">
        <v>1</v>
      </c>
      <c r="D119">
        <v>4.5</v>
      </c>
      <c r="E119">
        <v>4.5</v>
      </c>
      <c r="F119">
        <v>9.1</v>
      </c>
    </row>
    <row r="120" spans="1:6" x14ac:dyDescent="0.3">
      <c r="B120" t="s">
        <v>227</v>
      </c>
      <c r="C120">
        <v>1</v>
      </c>
      <c r="D120">
        <v>4.5</v>
      </c>
      <c r="E120">
        <v>4.5</v>
      </c>
      <c r="F120">
        <v>13.6</v>
      </c>
    </row>
    <row r="121" spans="1:6" x14ac:dyDescent="0.3">
      <c r="B121" t="s">
        <v>228</v>
      </c>
      <c r="C121">
        <v>4</v>
      </c>
      <c r="D121">
        <v>18.2</v>
      </c>
      <c r="E121">
        <v>18.2</v>
      </c>
      <c r="F121">
        <v>31.8</v>
      </c>
    </row>
    <row r="122" spans="1:6" x14ac:dyDescent="0.3">
      <c r="B122" t="s">
        <v>229</v>
      </c>
      <c r="C122">
        <v>1</v>
      </c>
      <c r="D122">
        <v>4.5</v>
      </c>
      <c r="E122">
        <v>4.5</v>
      </c>
      <c r="F122">
        <v>36.4</v>
      </c>
    </row>
    <row r="123" spans="1:6" x14ac:dyDescent="0.3">
      <c r="B123" t="s">
        <v>230</v>
      </c>
      <c r="C123">
        <v>4</v>
      </c>
      <c r="D123">
        <v>18.2</v>
      </c>
      <c r="E123">
        <v>18.2</v>
      </c>
      <c r="F123">
        <v>54.5</v>
      </c>
    </row>
    <row r="124" spans="1:6" x14ac:dyDescent="0.3">
      <c r="B124" t="s">
        <v>231</v>
      </c>
      <c r="C124">
        <v>1</v>
      </c>
      <c r="D124">
        <v>4.5</v>
      </c>
      <c r="E124">
        <v>4.5</v>
      </c>
      <c r="F124">
        <v>59.1</v>
      </c>
    </row>
    <row r="125" spans="1:6" x14ac:dyDescent="0.3">
      <c r="B125" t="s">
        <v>232</v>
      </c>
      <c r="C125">
        <v>1</v>
      </c>
      <c r="D125">
        <v>4.5</v>
      </c>
      <c r="E125">
        <v>4.5</v>
      </c>
      <c r="F125">
        <v>63.6</v>
      </c>
    </row>
    <row r="126" spans="1:6" x14ac:dyDescent="0.3">
      <c r="B126" t="s">
        <v>233</v>
      </c>
      <c r="C126">
        <v>6</v>
      </c>
      <c r="D126">
        <v>27.3</v>
      </c>
      <c r="E126">
        <v>27.3</v>
      </c>
      <c r="F126">
        <v>90.9</v>
      </c>
    </row>
    <row r="127" spans="1:6" x14ac:dyDescent="0.3">
      <c r="B127" t="s">
        <v>234</v>
      </c>
      <c r="C127">
        <v>1</v>
      </c>
      <c r="D127">
        <v>4.5</v>
      </c>
      <c r="E127">
        <v>4.5</v>
      </c>
      <c r="F127">
        <v>95.5</v>
      </c>
    </row>
    <row r="128" spans="1:6" x14ac:dyDescent="0.3">
      <c r="B128" t="s">
        <v>235</v>
      </c>
      <c r="C128">
        <v>1</v>
      </c>
      <c r="D128">
        <v>4.5</v>
      </c>
      <c r="E128">
        <v>4.5</v>
      </c>
      <c r="F128">
        <v>100</v>
      </c>
    </row>
    <row r="129" spans="1:6" x14ac:dyDescent="0.3">
      <c r="B129" t="s">
        <v>19</v>
      </c>
      <c r="C129">
        <v>22</v>
      </c>
      <c r="D129">
        <v>100</v>
      </c>
      <c r="E129">
        <v>100</v>
      </c>
    </row>
    <row r="131" spans="1:6" x14ac:dyDescent="0.3">
      <c r="C131" t="s">
        <v>236</v>
      </c>
    </row>
    <row r="132" spans="1:6" x14ac:dyDescent="0.3">
      <c r="C132" t="s">
        <v>12</v>
      </c>
      <c r="D132" t="s">
        <v>13</v>
      </c>
      <c r="E132" t="s">
        <v>14</v>
      </c>
      <c r="F132" t="s">
        <v>15</v>
      </c>
    </row>
    <row r="133" spans="1:6" x14ac:dyDescent="0.3">
      <c r="A133" t="s">
        <v>10</v>
      </c>
      <c r="B133" t="s">
        <v>237</v>
      </c>
      <c r="C133">
        <v>2</v>
      </c>
      <c r="D133">
        <v>9.1</v>
      </c>
      <c r="E133">
        <v>9.1</v>
      </c>
      <c r="F133">
        <v>9.1</v>
      </c>
    </row>
    <row r="134" spans="1:6" x14ac:dyDescent="0.3">
      <c r="B134" t="s">
        <v>238</v>
      </c>
      <c r="C134">
        <v>1</v>
      </c>
      <c r="D134">
        <v>4.5</v>
      </c>
      <c r="E134">
        <v>4.5</v>
      </c>
      <c r="F134">
        <v>13.6</v>
      </c>
    </row>
    <row r="135" spans="1:6" x14ac:dyDescent="0.3">
      <c r="B135" t="s">
        <v>239</v>
      </c>
      <c r="C135">
        <v>1</v>
      </c>
      <c r="D135">
        <v>4.5</v>
      </c>
      <c r="E135">
        <v>4.5</v>
      </c>
      <c r="F135">
        <v>18.2</v>
      </c>
    </row>
    <row r="136" spans="1:6" x14ac:dyDescent="0.3">
      <c r="B136" t="s">
        <v>240</v>
      </c>
      <c r="C136">
        <v>1</v>
      </c>
      <c r="D136">
        <v>4.5</v>
      </c>
      <c r="E136">
        <v>4.5</v>
      </c>
      <c r="F136">
        <v>22.7</v>
      </c>
    </row>
    <row r="137" spans="1:6" x14ac:dyDescent="0.3">
      <c r="B137" t="s">
        <v>241</v>
      </c>
      <c r="C137">
        <v>1</v>
      </c>
      <c r="D137">
        <v>4.5</v>
      </c>
      <c r="E137">
        <v>4.5</v>
      </c>
      <c r="F137">
        <v>27.3</v>
      </c>
    </row>
    <row r="138" spans="1:6" x14ac:dyDescent="0.3">
      <c r="B138" t="s">
        <v>242</v>
      </c>
      <c r="C138">
        <v>1</v>
      </c>
      <c r="D138">
        <v>4.5</v>
      </c>
      <c r="E138">
        <v>4.5</v>
      </c>
      <c r="F138">
        <v>31.8</v>
      </c>
    </row>
    <row r="139" spans="1:6" x14ac:dyDescent="0.3">
      <c r="B139" t="s">
        <v>243</v>
      </c>
      <c r="C139">
        <v>2</v>
      </c>
      <c r="D139">
        <v>9.1</v>
      </c>
      <c r="E139">
        <v>9.1</v>
      </c>
      <c r="F139">
        <v>40.9</v>
      </c>
    </row>
    <row r="140" spans="1:6" x14ac:dyDescent="0.3">
      <c r="B140" t="s">
        <v>56</v>
      </c>
      <c r="C140">
        <v>1</v>
      </c>
      <c r="D140">
        <v>4.5</v>
      </c>
      <c r="E140">
        <v>4.5</v>
      </c>
      <c r="F140">
        <v>45.5</v>
      </c>
    </row>
    <row r="141" spans="1:6" x14ac:dyDescent="0.3">
      <c r="B141" t="s">
        <v>244</v>
      </c>
      <c r="C141">
        <v>3</v>
      </c>
      <c r="D141">
        <v>13.6</v>
      </c>
      <c r="E141">
        <v>13.6</v>
      </c>
      <c r="F141">
        <v>59.1</v>
      </c>
    </row>
    <row r="142" spans="1:6" x14ac:dyDescent="0.3">
      <c r="B142" t="s">
        <v>245</v>
      </c>
      <c r="C142">
        <v>1</v>
      </c>
      <c r="D142">
        <v>4.5</v>
      </c>
      <c r="E142">
        <v>4.5</v>
      </c>
      <c r="F142">
        <v>63.6</v>
      </c>
    </row>
    <row r="143" spans="1:6" x14ac:dyDescent="0.3">
      <c r="B143" t="s">
        <v>246</v>
      </c>
      <c r="C143">
        <v>1</v>
      </c>
      <c r="D143">
        <v>4.5</v>
      </c>
      <c r="E143">
        <v>4.5</v>
      </c>
      <c r="F143">
        <v>68.2</v>
      </c>
    </row>
    <row r="144" spans="1:6" x14ac:dyDescent="0.3">
      <c r="B144" t="s">
        <v>247</v>
      </c>
      <c r="C144">
        <v>1</v>
      </c>
      <c r="D144">
        <v>4.5</v>
      </c>
      <c r="E144">
        <v>4.5</v>
      </c>
      <c r="F144">
        <v>72.7</v>
      </c>
    </row>
    <row r="145" spans="1:6" x14ac:dyDescent="0.3">
      <c r="B145" t="s">
        <v>248</v>
      </c>
      <c r="C145">
        <v>2</v>
      </c>
      <c r="D145">
        <v>9.1</v>
      </c>
      <c r="E145">
        <v>9.1</v>
      </c>
      <c r="F145">
        <v>81.8</v>
      </c>
    </row>
    <row r="146" spans="1:6" x14ac:dyDescent="0.3">
      <c r="B146" t="s">
        <v>249</v>
      </c>
      <c r="C146">
        <v>1</v>
      </c>
      <c r="D146">
        <v>4.5</v>
      </c>
      <c r="E146">
        <v>4.5</v>
      </c>
      <c r="F146">
        <v>86.4</v>
      </c>
    </row>
    <row r="147" spans="1:6" x14ac:dyDescent="0.3">
      <c r="B147" t="s">
        <v>250</v>
      </c>
      <c r="C147">
        <v>1</v>
      </c>
      <c r="D147">
        <v>4.5</v>
      </c>
      <c r="E147">
        <v>4.5</v>
      </c>
      <c r="F147">
        <v>90.9</v>
      </c>
    </row>
    <row r="148" spans="1:6" x14ac:dyDescent="0.3">
      <c r="B148" t="s">
        <v>251</v>
      </c>
      <c r="C148">
        <v>1</v>
      </c>
      <c r="D148">
        <v>4.5</v>
      </c>
      <c r="E148">
        <v>4.5</v>
      </c>
      <c r="F148">
        <v>95.5</v>
      </c>
    </row>
    <row r="149" spans="1:6" x14ac:dyDescent="0.3">
      <c r="B149" t="s">
        <v>252</v>
      </c>
      <c r="C149">
        <v>1</v>
      </c>
      <c r="D149">
        <v>4.5</v>
      </c>
      <c r="E149">
        <v>4.5</v>
      </c>
      <c r="F149">
        <v>100</v>
      </c>
    </row>
    <row r="150" spans="1:6" x14ac:dyDescent="0.3">
      <c r="B150" t="s">
        <v>19</v>
      </c>
      <c r="C150">
        <v>22</v>
      </c>
      <c r="D150">
        <v>100</v>
      </c>
      <c r="E150">
        <v>100</v>
      </c>
    </row>
    <row r="152" spans="1:6" x14ac:dyDescent="0.3">
      <c r="C152" t="s">
        <v>253</v>
      </c>
    </row>
    <row r="153" spans="1:6" x14ac:dyDescent="0.3">
      <c r="C153" t="s">
        <v>12</v>
      </c>
      <c r="D153" t="s">
        <v>13</v>
      </c>
      <c r="E153" t="s">
        <v>14</v>
      </c>
      <c r="F153" t="s">
        <v>15</v>
      </c>
    </row>
    <row r="154" spans="1:6" x14ac:dyDescent="0.3">
      <c r="A154" t="s">
        <v>10</v>
      </c>
      <c r="B154" t="s">
        <v>254</v>
      </c>
      <c r="C154">
        <v>1</v>
      </c>
      <c r="D154">
        <v>4.5</v>
      </c>
      <c r="E154">
        <v>4.5</v>
      </c>
      <c r="F154">
        <v>4.5</v>
      </c>
    </row>
    <row r="155" spans="1:6" x14ac:dyDescent="0.3">
      <c r="B155" t="s">
        <v>255</v>
      </c>
      <c r="C155">
        <v>3</v>
      </c>
      <c r="D155">
        <v>13.6</v>
      </c>
      <c r="E155">
        <v>13.6</v>
      </c>
      <c r="F155">
        <v>18.2</v>
      </c>
    </row>
    <row r="156" spans="1:6" x14ac:dyDescent="0.3">
      <c r="B156" t="s">
        <v>256</v>
      </c>
      <c r="C156">
        <v>2</v>
      </c>
      <c r="D156">
        <v>9.1</v>
      </c>
      <c r="E156">
        <v>9.1</v>
      </c>
      <c r="F156">
        <v>27.3</v>
      </c>
    </row>
    <row r="157" spans="1:6" x14ac:dyDescent="0.3">
      <c r="B157" t="s">
        <v>257</v>
      </c>
      <c r="C157">
        <v>1</v>
      </c>
      <c r="D157">
        <v>4.5</v>
      </c>
      <c r="E157">
        <v>4.5</v>
      </c>
      <c r="F157">
        <v>31.8</v>
      </c>
    </row>
    <row r="158" spans="1:6" x14ac:dyDescent="0.3">
      <c r="B158" t="s">
        <v>258</v>
      </c>
      <c r="C158">
        <v>2</v>
      </c>
      <c r="D158">
        <v>9.1</v>
      </c>
      <c r="E158">
        <v>9.1</v>
      </c>
      <c r="F158">
        <v>40.9</v>
      </c>
    </row>
    <row r="159" spans="1:6" x14ac:dyDescent="0.3">
      <c r="B159" t="s">
        <v>56</v>
      </c>
      <c r="C159">
        <v>1</v>
      </c>
      <c r="D159">
        <v>4.5</v>
      </c>
      <c r="E159">
        <v>4.5</v>
      </c>
      <c r="F159">
        <v>45.5</v>
      </c>
    </row>
    <row r="160" spans="1:6" x14ac:dyDescent="0.3">
      <c r="B160" t="s">
        <v>259</v>
      </c>
      <c r="C160">
        <v>1</v>
      </c>
      <c r="D160">
        <v>4.5</v>
      </c>
      <c r="E160">
        <v>4.5</v>
      </c>
      <c r="F160">
        <v>50</v>
      </c>
    </row>
    <row r="161" spans="1:6" x14ac:dyDescent="0.3">
      <c r="B161" t="s">
        <v>260</v>
      </c>
      <c r="C161">
        <v>1</v>
      </c>
      <c r="D161">
        <v>4.5</v>
      </c>
      <c r="E161">
        <v>4.5</v>
      </c>
      <c r="F161">
        <v>54.5</v>
      </c>
    </row>
    <row r="162" spans="1:6" x14ac:dyDescent="0.3">
      <c r="B162" t="s">
        <v>261</v>
      </c>
      <c r="C162">
        <v>1</v>
      </c>
      <c r="D162">
        <v>4.5</v>
      </c>
      <c r="E162">
        <v>4.5</v>
      </c>
      <c r="F162">
        <v>59.1</v>
      </c>
    </row>
    <row r="163" spans="1:6" x14ac:dyDescent="0.3">
      <c r="B163" t="s">
        <v>262</v>
      </c>
      <c r="C163">
        <v>3</v>
      </c>
      <c r="D163">
        <v>13.6</v>
      </c>
      <c r="E163">
        <v>13.6</v>
      </c>
      <c r="F163">
        <v>72.7</v>
      </c>
    </row>
    <row r="164" spans="1:6" x14ac:dyDescent="0.3">
      <c r="B164" t="s">
        <v>263</v>
      </c>
      <c r="C164">
        <v>1</v>
      </c>
      <c r="D164">
        <v>4.5</v>
      </c>
      <c r="E164">
        <v>4.5</v>
      </c>
      <c r="F164">
        <v>77.3</v>
      </c>
    </row>
    <row r="165" spans="1:6" x14ac:dyDescent="0.3">
      <c r="B165" t="s">
        <v>264</v>
      </c>
      <c r="C165">
        <v>1</v>
      </c>
      <c r="D165">
        <v>4.5</v>
      </c>
      <c r="E165">
        <v>4.5</v>
      </c>
      <c r="F165">
        <v>81.8</v>
      </c>
    </row>
    <row r="166" spans="1:6" x14ac:dyDescent="0.3">
      <c r="B166" t="s">
        <v>265</v>
      </c>
      <c r="C166">
        <v>1</v>
      </c>
      <c r="D166">
        <v>4.5</v>
      </c>
      <c r="E166">
        <v>4.5</v>
      </c>
      <c r="F166">
        <v>86.4</v>
      </c>
    </row>
    <row r="167" spans="1:6" x14ac:dyDescent="0.3">
      <c r="B167" t="s">
        <v>266</v>
      </c>
      <c r="C167">
        <v>1</v>
      </c>
      <c r="D167">
        <v>4.5</v>
      </c>
      <c r="E167">
        <v>4.5</v>
      </c>
      <c r="F167">
        <v>90.9</v>
      </c>
    </row>
    <row r="168" spans="1:6" x14ac:dyDescent="0.3">
      <c r="B168" t="s">
        <v>267</v>
      </c>
      <c r="C168">
        <v>1</v>
      </c>
      <c r="D168">
        <v>4.5</v>
      </c>
      <c r="E168">
        <v>4.5</v>
      </c>
      <c r="F168">
        <v>95.5</v>
      </c>
    </row>
    <row r="169" spans="1:6" x14ac:dyDescent="0.3">
      <c r="B169" t="s">
        <v>268</v>
      </c>
      <c r="C169">
        <v>1</v>
      </c>
      <c r="D169">
        <v>4.5</v>
      </c>
      <c r="E169">
        <v>4.5</v>
      </c>
      <c r="F169">
        <v>100</v>
      </c>
    </row>
    <row r="170" spans="1:6" x14ac:dyDescent="0.3">
      <c r="B170" t="s">
        <v>19</v>
      </c>
      <c r="C170">
        <v>22</v>
      </c>
      <c r="D170">
        <v>100</v>
      </c>
      <c r="E170">
        <v>100</v>
      </c>
    </row>
    <row r="172" spans="1:6" x14ac:dyDescent="0.3">
      <c r="C172" t="s">
        <v>269</v>
      </c>
    </row>
    <row r="173" spans="1:6" x14ac:dyDescent="0.3">
      <c r="C173" t="s">
        <v>12</v>
      </c>
      <c r="D173" t="s">
        <v>13</v>
      </c>
      <c r="E173" t="s">
        <v>14</v>
      </c>
      <c r="F173" t="s">
        <v>15</v>
      </c>
    </row>
    <row r="174" spans="1:6" x14ac:dyDescent="0.3">
      <c r="A174" t="s">
        <v>10</v>
      </c>
      <c r="B174" t="s">
        <v>270</v>
      </c>
      <c r="C174">
        <v>1</v>
      </c>
      <c r="D174">
        <v>4.5</v>
      </c>
      <c r="E174">
        <v>4.5</v>
      </c>
      <c r="F174">
        <v>4.5</v>
      </c>
    </row>
    <row r="175" spans="1:6" x14ac:dyDescent="0.3">
      <c r="B175" t="s">
        <v>271</v>
      </c>
      <c r="C175">
        <v>2</v>
      </c>
      <c r="D175">
        <v>9.1</v>
      </c>
      <c r="E175">
        <v>9.1</v>
      </c>
      <c r="F175">
        <v>13.6</v>
      </c>
    </row>
    <row r="176" spans="1:6" x14ac:dyDescent="0.3">
      <c r="B176" t="s">
        <v>272</v>
      </c>
      <c r="C176">
        <v>1</v>
      </c>
      <c r="D176">
        <v>4.5</v>
      </c>
      <c r="E176">
        <v>4.5</v>
      </c>
      <c r="F176">
        <v>18.2</v>
      </c>
    </row>
    <row r="177" spans="2:6" x14ac:dyDescent="0.3">
      <c r="B177" t="s">
        <v>273</v>
      </c>
      <c r="C177">
        <v>1</v>
      </c>
      <c r="D177">
        <v>4.5</v>
      </c>
      <c r="E177">
        <v>4.5</v>
      </c>
      <c r="F177">
        <v>22.7</v>
      </c>
    </row>
    <row r="178" spans="2:6" x14ac:dyDescent="0.3">
      <c r="B178" t="s">
        <v>274</v>
      </c>
      <c r="C178">
        <v>1</v>
      </c>
      <c r="D178">
        <v>4.5</v>
      </c>
      <c r="E178">
        <v>4.5</v>
      </c>
      <c r="F178">
        <v>27.3</v>
      </c>
    </row>
    <row r="179" spans="2:6" x14ac:dyDescent="0.3">
      <c r="B179" t="s">
        <v>275</v>
      </c>
      <c r="C179">
        <v>3</v>
      </c>
      <c r="D179">
        <v>13.6</v>
      </c>
      <c r="E179">
        <v>13.6</v>
      </c>
      <c r="F179">
        <v>40.9</v>
      </c>
    </row>
    <row r="180" spans="2:6" x14ac:dyDescent="0.3">
      <c r="B180" t="s">
        <v>276</v>
      </c>
      <c r="C180">
        <v>1</v>
      </c>
      <c r="D180">
        <v>4.5</v>
      </c>
      <c r="E180">
        <v>4.5</v>
      </c>
      <c r="F180">
        <v>45.5</v>
      </c>
    </row>
    <row r="181" spans="2:6" x14ac:dyDescent="0.3">
      <c r="B181" t="s">
        <v>57</v>
      </c>
      <c r="C181">
        <v>1</v>
      </c>
      <c r="D181">
        <v>4.5</v>
      </c>
      <c r="E181">
        <v>4.5</v>
      </c>
      <c r="F181">
        <v>50</v>
      </c>
    </row>
    <row r="182" spans="2:6" x14ac:dyDescent="0.3">
      <c r="B182" t="s">
        <v>277</v>
      </c>
      <c r="C182">
        <v>3</v>
      </c>
      <c r="D182">
        <v>13.6</v>
      </c>
      <c r="E182">
        <v>13.6</v>
      </c>
      <c r="F182">
        <v>63.6</v>
      </c>
    </row>
    <row r="183" spans="2:6" x14ac:dyDescent="0.3">
      <c r="B183" t="s">
        <v>278</v>
      </c>
      <c r="C183">
        <v>1</v>
      </c>
      <c r="D183">
        <v>4.5</v>
      </c>
      <c r="E183">
        <v>4.5</v>
      </c>
      <c r="F183">
        <v>68.2</v>
      </c>
    </row>
    <row r="184" spans="2:6" x14ac:dyDescent="0.3">
      <c r="B184" t="s">
        <v>279</v>
      </c>
      <c r="C184">
        <v>1</v>
      </c>
      <c r="D184">
        <v>4.5</v>
      </c>
      <c r="E184">
        <v>4.5</v>
      </c>
      <c r="F184">
        <v>72.7</v>
      </c>
    </row>
    <row r="185" spans="2:6" x14ac:dyDescent="0.3">
      <c r="B185" t="s">
        <v>280</v>
      </c>
      <c r="C185">
        <v>1</v>
      </c>
      <c r="D185">
        <v>4.5</v>
      </c>
      <c r="E185">
        <v>4.5</v>
      </c>
      <c r="F185">
        <v>77.3</v>
      </c>
    </row>
    <row r="186" spans="2:6" x14ac:dyDescent="0.3">
      <c r="B186" t="s">
        <v>56</v>
      </c>
      <c r="C186">
        <v>1</v>
      </c>
      <c r="D186">
        <v>4.5</v>
      </c>
      <c r="E186">
        <v>4.5</v>
      </c>
      <c r="F186">
        <v>81.8</v>
      </c>
    </row>
    <row r="187" spans="2:6" x14ac:dyDescent="0.3">
      <c r="B187" t="s">
        <v>281</v>
      </c>
      <c r="C187">
        <v>1</v>
      </c>
      <c r="D187">
        <v>4.5</v>
      </c>
      <c r="E187">
        <v>4.5</v>
      </c>
      <c r="F187">
        <v>86.4</v>
      </c>
    </row>
    <row r="188" spans="2:6" x14ac:dyDescent="0.3">
      <c r="B188" t="s">
        <v>282</v>
      </c>
      <c r="C188">
        <v>1</v>
      </c>
      <c r="D188">
        <v>4.5</v>
      </c>
      <c r="E188">
        <v>4.5</v>
      </c>
      <c r="F188">
        <v>90.9</v>
      </c>
    </row>
    <row r="189" spans="2:6" x14ac:dyDescent="0.3">
      <c r="B189" t="s">
        <v>283</v>
      </c>
      <c r="C189">
        <v>1</v>
      </c>
      <c r="D189">
        <v>4.5</v>
      </c>
      <c r="E189">
        <v>4.5</v>
      </c>
      <c r="F189">
        <v>95.5</v>
      </c>
    </row>
    <row r="190" spans="2:6" x14ac:dyDescent="0.3">
      <c r="B190" t="s">
        <v>284</v>
      </c>
      <c r="C190">
        <v>1</v>
      </c>
      <c r="D190">
        <v>4.5</v>
      </c>
      <c r="E190">
        <v>4.5</v>
      </c>
      <c r="F190">
        <v>100</v>
      </c>
    </row>
    <row r="191" spans="2:6" x14ac:dyDescent="0.3">
      <c r="B191" t="s">
        <v>19</v>
      </c>
      <c r="C191">
        <v>22</v>
      </c>
      <c r="D191">
        <v>100</v>
      </c>
      <c r="E191">
        <v>100</v>
      </c>
    </row>
    <row r="193" spans="1:6" x14ac:dyDescent="0.3">
      <c r="C193" t="s">
        <v>285</v>
      </c>
    </row>
    <row r="194" spans="1:6" x14ac:dyDescent="0.3">
      <c r="C194" t="s">
        <v>12</v>
      </c>
      <c r="D194" t="s">
        <v>13</v>
      </c>
      <c r="E194" t="s">
        <v>14</v>
      </c>
      <c r="F194" t="s">
        <v>15</v>
      </c>
    </row>
    <row r="195" spans="1:6" x14ac:dyDescent="0.3">
      <c r="A195" t="s">
        <v>10</v>
      </c>
      <c r="B195" t="s">
        <v>57</v>
      </c>
      <c r="C195">
        <v>4</v>
      </c>
      <c r="D195">
        <v>18.2</v>
      </c>
      <c r="E195">
        <v>18.2</v>
      </c>
      <c r="F195">
        <v>18.2</v>
      </c>
    </row>
    <row r="196" spans="1:6" x14ac:dyDescent="0.3">
      <c r="B196" t="s">
        <v>286</v>
      </c>
      <c r="C196">
        <v>7</v>
      </c>
      <c r="D196">
        <v>31.8</v>
      </c>
      <c r="E196">
        <v>31.8</v>
      </c>
      <c r="F196">
        <v>50</v>
      </c>
    </row>
    <row r="197" spans="1:6" x14ac:dyDescent="0.3">
      <c r="B197" t="s">
        <v>287</v>
      </c>
      <c r="C197">
        <v>2</v>
      </c>
      <c r="D197">
        <v>9.1</v>
      </c>
      <c r="E197">
        <v>9.1</v>
      </c>
      <c r="F197">
        <v>59.1</v>
      </c>
    </row>
    <row r="198" spans="1:6" x14ac:dyDescent="0.3">
      <c r="B198" t="s">
        <v>31</v>
      </c>
      <c r="C198">
        <v>4</v>
      </c>
      <c r="D198">
        <v>18.2</v>
      </c>
      <c r="E198">
        <v>18.2</v>
      </c>
      <c r="F198">
        <v>77.3</v>
      </c>
    </row>
    <row r="199" spans="1:6" x14ac:dyDescent="0.3">
      <c r="B199" t="s">
        <v>288</v>
      </c>
      <c r="C199">
        <v>1</v>
      </c>
      <c r="D199">
        <v>4.5</v>
      </c>
      <c r="E199">
        <v>4.5</v>
      </c>
      <c r="F199">
        <v>81.8</v>
      </c>
    </row>
    <row r="200" spans="1:6" x14ac:dyDescent="0.3">
      <c r="B200" t="s">
        <v>289</v>
      </c>
      <c r="C200">
        <v>1</v>
      </c>
      <c r="D200">
        <v>4.5</v>
      </c>
      <c r="E200">
        <v>4.5</v>
      </c>
      <c r="F200">
        <v>86.4</v>
      </c>
    </row>
    <row r="201" spans="1:6" x14ac:dyDescent="0.3">
      <c r="B201" t="s">
        <v>290</v>
      </c>
      <c r="C201">
        <v>1</v>
      </c>
      <c r="D201">
        <v>4.5</v>
      </c>
      <c r="E201">
        <v>4.5</v>
      </c>
      <c r="F201">
        <v>90.9</v>
      </c>
    </row>
    <row r="202" spans="1:6" x14ac:dyDescent="0.3">
      <c r="B202" t="s">
        <v>291</v>
      </c>
      <c r="C202">
        <v>1</v>
      </c>
      <c r="D202">
        <v>4.5</v>
      </c>
      <c r="E202">
        <v>4.5</v>
      </c>
      <c r="F202">
        <v>95.5</v>
      </c>
    </row>
    <row r="203" spans="1:6" x14ac:dyDescent="0.3">
      <c r="B203" t="s">
        <v>292</v>
      </c>
      <c r="C203">
        <v>1</v>
      </c>
      <c r="D203">
        <v>4.5</v>
      </c>
      <c r="E203">
        <v>4.5</v>
      </c>
      <c r="F203">
        <v>100</v>
      </c>
    </row>
    <row r="204" spans="1:6" x14ac:dyDescent="0.3">
      <c r="B204" t="s">
        <v>19</v>
      </c>
      <c r="C204">
        <v>22</v>
      </c>
      <c r="D204">
        <v>100</v>
      </c>
      <c r="E204">
        <v>100</v>
      </c>
    </row>
    <row r="206" spans="1:6" x14ac:dyDescent="0.3">
      <c r="C206" t="s">
        <v>293</v>
      </c>
    </row>
    <row r="207" spans="1:6" x14ac:dyDescent="0.3">
      <c r="C207" t="s">
        <v>12</v>
      </c>
      <c r="D207" t="s">
        <v>13</v>
      </c>
      <c r="E207" t="s">
        <v>14</v>
      </c>
      <c r="F207" t="s">
        <v>15</v>
      </c>
    </row>
    <row r="208" spans="1:6" x14ac:dyDescent="0.3">
      <c r="A208" t="s">
        <v>10</v>
      </c>
      <c r="B208" t="s">
        <v>294</v>
      </c>
      <c r="C208">
        <v>1</v>
      </c>
      <c r="D208">
        <v>4.5</v>
      </c>
      <c r="E208">
        <v>4.5</v>
      </c>
      <c r="F208">
        <v>4.5</v>
      </c>
    </row>
    <row r="209" spans="2:6" x14ac:dyDescent="0.3">
      <c r="B209" t="s">
        <v>295</v>
      </c>
      <c r="C209">
        <v>1</v>
      </c>
      <c r="D209">
        <v>4.5</v>
      </c>
      <c r="E209">
        <v>4.5</v>
      </c>
      <c r="F209">
        <v>9.1</v>
      </c>
    </row>
    <row r="210" spans="2:6" x14ac:dyDescent="0.3">
      <c r="B210" t="s">
        <v>296</v>
      </c>
      <c r="C210">
        <v>3</v>
      </c>
      <c r="D210">
        <v>13.6</v>
      </c>
      <c r="E210">
        <v>13.6</v>
      </c>
      <c r="F210">
        <v>22.7</v>
      </c>
    </row>
    <row r="211" spans="2:6" x14ac:dyDescent="0.3">
      <c r="B211" t="s">
        <v>297</v>
      </c>
      <c r="C211">
        <v>1</v>
      </c>
      <c r="D211">
        <v>4.5</v>
      </c>
      <c r="E211">
        <v>4.5</v>
      </c>
      <c r="F211">
        <v>27.3</v>
      </c>
    </row>
    <row r="212" spans="2:6" x14ac:dyDescent="0.3">
      <c r="B212" t="s">
        <v>298</v>
      </c>
      <c r="C212">
        <v>1</v>
      </c>
      <c r="D212">
        <v>4.5</v>
      </c>
      <c r="E212">
        <v>4.5</v>
      </c>
      <c r="F212">
        <v>31.8</v>
      </c>
    </row>
    <row r="213" spans="2:6" x14ac:dyDescent="0.3">
      <c r="B213" t="s">
        <v>299</v>
      </c>
      <c r="C213">
        <v>1</v>
      </c>
      <c r="D213">
        <v>4.5</v>
      </c>
      <c r="E213">
        <v>4.5</v>
      </c>
      <c r="F213">
        <v>36.4</v>
      </c>
    </row>
    <row r="214" spans="2:6" x14ac:dyDescent="0.3">
      <c r="B214" t="s">
        <v>300</v>
      </c>
      <c r="C214">
        <v>1</v>
      </c>
      <c r="D214">
        <v>4.5</v>
      </c>
      <c r="E214">
        <v>4.5</v>
      </c>
      <c r="F214">
        <v>40.9</v>
      </c>
    </row>
    <row r="215" spans="2:6" x14ac:dyDescent="0.3">
      <c r="B215" t="s">
        <v>301</v>
      </c>
      <c r="C215">
        <v>1</v>
      </c>
      <c r="D215">
        <v>4.5</v>
      </c>
      <c r="E215">
        <v>4.5</v>
      </c>
      <c r="F215">
        <v>45.5</v>
      </c>
    </row>
    <row r="216" spans="2:6" x14ac:dyDescent="0.3">
      <c r="B216" t="s">
        <v>56</v>
      </c>
      <c r="C216">
        <v>1</v>
      </c>
      <c r="D216">
        <v>4.5</v>
      </c>
      <c r="E216">
        <v>4.5</v>
      </c>
      <c r="F216">
        <v>50</v>
      </c>
    </row>
    <row r="217" spans="2:6" x14ac:dyDescent="0.3">
      <c r="B217" t="s">
        <v>302</v>
      </c>
      <c r="C217">
        <v>2</v>
      </c>
      <c r="D217">
        <v>9.1</v>
      </c>
      <c r="E217">
        <v>9.1</v>
      </c>
      <c r="F217">
        <v>59.1</v>
      </c>
    </row>
    <row r="218" spans="2:6" x14ac:dyDescent="0.3">
      <c r="B218" t="s">
        <v>303</v>
      </c>
      <c r="C218">
        <v>1</v>
      </c>
      <c r="D218">
        <v>4.5</v>
      </c>
      <c r="E218">
        <v>4.5</v>
      </c>
      <c r="F218">
        <v>63.6</v>
      </c>
    </row>
    <row r="219" spans="2:6" x14ac:dyDescent="0.3">
      <c r="B219" t="s">
        <v>304</v>
      </c>
      <c r="C219">
        <v>1</v>
      </c>
      <c r="D219">
        <v>4.5</v>
      </c>
      <c r="E219">
        <v>4.5</v>
      </c>
      <c r="F219">
        <v>68.2</v>
      </c>
    </row>
    <row r="220" spans="2:6" x14ac:dyDescent="0.3">
      <c r="B220" t="s">
        <v>305</v>
      </c>
      <c r="C220">
        <v>1</v>
      </c>
      <c r="D220">
        <v>4.5</v>
      </c>
      <c r="E220">
        <v>4.5</v>
      </c>
      <c r="F220">
        <v>72.7</v>
      </c>
    </row>
    <row r="221" spans="2:6" x14ac:dyDescent="0.3">
      <c r="B221" t="s">
        <v>306</v>
      </c>
      <c r="C221">
        <v>1</v>
      </c>
      <c r="D221">
        <v>4.5</v>
      </c>
      <c r="E221">
        <v>4.5</v>
      </c>
      <c r="F221">
        <v>77.3</v>
      </c>
    </row>
    <row r="222" spans="2:6" x14ac:dyDescent="0.3">
      <c r="B222" t="s">
        <v>307</v>
      </c>
      <c r="C222">
        <v>1</v>
      </c>
      <c r="D222">
        <v>4.5</v>
      </c>
      <c r="E222">
        <v>4.5</v>
      </c>
      <c r="F222">
        <v>81.8</v>
      </c>
    </row>
    <row r="223" spans="2:6" x14ac:dyDescent="0.3">
      <c r="B223" t="s">
        <v>308</v>
      </c>
      <c r="C223">
        <v>1</v>
      </c>
      <c r="D223">
        <v>4.5</v>
      </c>
      <c r="E223">
        <v>4.5</v>
      </c>
      <c r="F223">
        <v>86.4</v>
      </c>
    </row>
    <row r="224" spans="2:6" x14ac:dyDescent="0.3">
      <c r="B224" t="s">
        <v>309</v>
      </c>
      <c r="C224">
        <v>1</v>
      </c>
      <c r="D224">
        <v>4.5</v>
      </c>
      <c r="E224">
        <v>4.5</v>
      </c>
      <c r="F224">
        <v>90.9</v>
      </c>
    </row>
    <row r="225" spans="1:6" x14ac:dyDescent="0.3">
      <c r="B225" t="s">
        <v>310</v>
      </c>
      <c r="C225">
        <v>1</v>
      </c>
      <c r="D225">
        <v>4.5</v>
      </c>
      <c r="E225">
        <v>4.5</v>
      </c>
      <c r="F225">
        <v>95.5</v>
      </c>
    </row>
    <row r="226" spans="1:6" x14ac:dyDescent="0.3">
      <c r="B226" t="s">
        <v>311</v>
      </c>
      <c r="C226">
        <v>1</v>
      </c>
      <c r="D226">
        <v>4.5</v>
      </c>
      <c r="E226">
        <v>4.5</v>
      </c>
      <c r="F226">
        <v>100</v>
      </c>
    </row>
    <row r="227" spans="1:6" x14ac:dyDescent="0.3">
      <c r="B227" t="s">
        <v>19</v>
      </c>
      <c r="C227">
        <v>22</v>
      </c>
      <c r="D227">
        <v>100</v>
      </c>
      <c r="E227">
        <v>100</v>
      </c>
    </row>
    <row r="229" spans="1:6" x14ac:dyDescent="0.3">
      <c r="C229" t="s">
        <v>312</v>
      </c>
    </row>
    <row r="230" spans="1:6" x14ac:dyDescent="0.3">
      <c r="C230" t="s">
        <v>12</v>
      </c>
      <c r="D230" t="s">
        <v>13</v>
      </c>
      <c r="E230" t="s">
        <v>14</v>
      </c>
      <c r="F230" t="s">
        <v>15</v>
      </c>
    </row>
    <row r="231" spans="1:6" x14ac:dyDescent="0.3">
      <c r="A231" t="s">
        <v>10</v>
      </c>
      <c r="B231" t="s">
        <v>178</v>
      </c>
      <c r="C231">
        <v>8</v>
      </c>
      <c r="D231">
        <v>36.4</v>
      </c>
      <c r="E231">
        <v>36.4</v>
      </c>
      <c r="F231">
        <v>36.4</v>
      </c>
    </row>
    <row r="232" spans="1:6" x14ac:dyDescent="0.3">
      <c r="B232" t="s">
        <v>313</v>
      </c>
      <c r="C232">
        <v>3</v>
      </c>
      <c r="D232">
        <v>13.6</v>
      </c>
      <c r="E232">
        <v>13.6</v>
      </c>
      <c r="F232">
        <v>50</v>
      </c>
    </row>
    <row r="233" spans="1:6" x14ac:dyDescent="0.3">
      <c r="B233" t="s">
        <v>56</v>
      </c>
      <c r="C233">
        <v>2</v>
      </c>
      <c r="D233">
        <v>9.1</v>
      </c>
      <c r="E233">
        <v>9.1</v>
      </c>
      <c r="F233">
        <v>59.1</v>
      </c>
    </row>
    <row r="234" spans="1:6" x14ac:dyDescent="0.3">
      <c r="B234" t="s">
        <v>314</v>
      </c>
      <c r="C234">
        <v>1</v>
      </c>
      <c r="D234">
        <v>4.5</v>
      </c>
      <c r="E234">
        <v>4.5</v>
      </c>
      <c r="F234">
        <v>63.6</v>
      </c>
    </row>
    <row r="235" spans="1:6" x14ac:dyDescent="0.3">
      <c r="B235" t="s">
        <v>315</v>
      </c>
      <c r="C235">
        <v>1</v>
      </c>
      <c r="D235">
        <v>4.5</v>
      </c>
      <c r="E235">
        <v>4.5</v>
      </c>
      <c r="F235">
        <v>68.2</v>
      </c>
    </row>
    <row r="236" spans="1:6" x14ac:dyDescent="0.3">
      <c r="B236" t="s">
        <v>57</v>
      </c>
      <c r="C236">
        <v>2</v>
      </c>
      <c r="D236">
        <v>9.1</v>
      </c>
      <c r="E236">
        <v>9.1</v>
      </c>
      <c r="F236">
        <v>77.3</v>
      </c>
    </row>
    <row r="237" spans="1:6" x14ac:dyDescent="0.3">
      <c r="B237" t="s">
        <v>316</v>
      </c>
      <c r="C237">
        <v>1</v>
      </c>
      <c r="D237">
        <v>4.5</v>
      </c>
      <c r="E237">
        <v>4.5</v>
      </c>
      <c r="F237">
        <v>81.8</v>
      </c>
    </row>
    <row r="238" spans="1:6" x14ac:dyDescent="0.3">
      <c r="B238" t="s">
        <v>317</v>
      </c>
      <c r="C238">
        <v>1</v>
      </c>
      <c r="D238">
        <v>4.5</v>
      </c>
      <c r="E238">
        <v>4.5</v>
      </c>
      <c r="F238">
        <v>86.4</v>
      </c>
    </row>
    <row r="239" spans="1:6" x14ac:dyDescent="0.3">
      <c r="B239" t="s">
        <v>318</v>
      </c>
      <c r="C239">
        <v>1</v>
      </c>
      <c r="D239">
        <v>4.5</v>
      </c>
      <c r="E239">
        <v>4.5</v>
      </c>
      <c r="F239">
        <v>90.9</v>
      </c>
    </row>
    <row r="240" spans="1:6" x14ac:dyDescent="0.3">
      <c r="B240" t="s">
        <v>319</v>
      </c>
      <c r="C240">
        <v>1</v>
      </c>
      <c r="D240">
        <v>4.5</v>
      </c>
      <c r="E240">
        <v>4.5</v>
      </c>
      <c r="F240">
        <v>95.5</v>
      </c>
    </row>
    <row r="241" spans="1:6" x14ac:dyDescent="0.3">
      <c r="B241" t="s">
        <v>320</v>
      </c>
      <c r="C241">
        <v>1</v>
      </c>
      <c r="D241">
        <v>4.5</v>
      </c>
      <c r="E241">
        <v>4.5</v>
      </c>
      <c r="F241">
        <v>100</v>
      </c>
    </row>
    <row r="242" spans="1:6" x14ac:dyDescent="0.3">
      <c r="B242" t="s">
        <v>19</v>
      </c>
      <c r="C242">
        <v>22</v>
      </c>
      <c r="D242">
        <v>100</v>
      </c>
      <c r="E242">
        <v>100</v>
      </c>
    </row>
    <row r="244" spans="1:6" x14ac:dyDescent="0.3">
      <c r="C244" t="s">
        <v>321</v>
      </c>
    </row>
    <row r="245" spans="1:6" x14ac:dyDescent="0.3">
      <c r="C245" t="s">
        <v>12</v>
      </c>
      <c r="D245" t="s">
        <v>13</v>
      </c>
      <c r="E245" t="s">
        <v>14</v>
      </c>
      <c r="F245" t="s">
        <v>15</v>
      </c>
    </row>
    <row r="246" spans="1:6" x14ac:dyDescent="0.3">
      <c r="A246" t="s">
        <v>10</v>
      </c>
      <c r="B246" t="s">
        <v>322</v>
      </c>
      <c r="C246">
        <v>4</v>
      </c>
      <c r="D246">
        <v>18.2</v>
      </c>
      <c r="E246">
        <v>18.2</v>
      </c>
      <c r="F246">
        <v>18.2</v>
      </c>
    </row>
    <row r="247" spans="1:6" x14ac:dyDescent="0.3">
      <c r="B247" t="s">
        <v>323</v>
      </c>
      <c r="C247">
        <v>2</v>
      </c>
      <c r="D247">
        <v>9.1</v>
      </c>
      <c r="E247">
        <v>9.1</v>
      </c>
      <c r="F247">
        <v>27.3</v>
      </c>
    </row>
    <row r="248" spans="1:6" x14ac:dyDescent="0.3">
      <c r="B248" t="s">
        <v>324</v>
      </c>
      <c r="C248">
        <v>1</v>
      </c>
      <c r="D248">
        <v>4.5</v>
      </c>
      <c r="E248">
        <v>4.5</v>
      </c>
      <c r="F248">
        <v>31.8</v>
      </c>
    </row>
    <row r="249" spans="1:6" x14ac:dyDescent="0.3">
      <c r="B249" t="s">
        <v>325</v>
      </c>
      <c r="C249">
        <v>2</v>
      </c>
      <c r="D249">
        <v>9.1</v>
      </c>
      <c r="E249">
        <v>9.1</v>
      </c>
      <c r="F249">
        <v>40.9</v>
      </c>
    </row>
    <row r="250" spans="1:6" x14ac:dyDescent="0.3">
      <c r="B250" t="s">
        <v>57</v>
      </c>
      <c r="C250">
        <v>1</v>
      </c>
      <c r="D250">
        <v>4.5</v>
      </c>
      <c r="E250">
        <v>4.5</v>
      </c>
      <c r="F250">
        <v>45.5</v>
      </c>
    </row>
    <row r="251" spans="1:6" x14ac:dyDescent="0.3">
      <c r="B251" t="s">
        <v>326</v>
      </c>
      <c r="C251">
        <v>1</v>
      </c>
      <c r="D251">
        <v>4.5</v>
      </c>
      <c r="E251">
        <v>4.5</v>
      </c>
      <c r="F251">
        <v>50</v>
      </c>
    </row>
    <row r="252" spans="1:6" x14ac:dyDescent="0.3">
      <c r="B252" t="s">
        <v>327</v>
      </c>
      <c r="C252">
        <v>1</v>
      </c>
      <c r="D252">
        <v>4.5</v>
      </c>
      <c r="E252">
        <v>4.5</v>
      </c>
      <c r="F252">
        <v>54.5</v>
      </c>
    </row>
    <row r="253" spans="1:6" x14ac:dyDescent="0.3">
      <c r="B253" t="s">
        <v>328</v>
      </c>
      <c r="C253">
        <v>3</v>
      </c>
      <c r="D253">
        <v>13.6</v>
      </c>
      <c r="E253">
        <v>13.6</v>
      </c>
      <c r="F253">
        <v>68.2</v>
      </c>
    </row>
    <row r="254" spans="1:6" x14ac:dyDescent="0.3">
      <c r="B254" t="s">
        <v>329</v>
      </c>
      <c r="C254">
        <v>2</v>
      </c>
      <c r="D254">
        <v>9.1</v>
      </c>
      <c r="E254">
        <v>9.1</v>
      </c>
      <c r="F254">
        <v>77.3</v>
      </c>
    </row>
    <row r="255" spans="1:6" x14ac:dyDescent="0.3">
      <c r="B255" t="s">
        <v>56</v>
      </c>
      <c r="C255">
        <v>1</v>
      </c>
      <c r="D255">
        <v>4.5</v>
      </c>
      <c r="E255">
        <v>4.5</v>
      </c>
      <c r="F255">
        <v>81.8</v>
      </c>
    </row>
    <row r="256" spans="1:6" x14ac:dyDescent="0.3">
      <c r="B256" t="s">
        <v>330</v>
      </c>
      <c r="C256">
        <v>1</v>
      </c>
      <c r="D256">
        <v>4.5</v>
      </c>
      <c r="E256">
        <v>4.5</v>
      </c>
      <c r="F256">
        <v>86.4</v>
      </c>
    </row>
    <row r="257" spans="1:6" x14ac:dyDescent="0.3">
      <c r="B257" t="s">
        <v>331</v>
      </c>
      <c r="C257">
        <v>1</v>
      </c>
      <c r="D257">
        <v>4.5</v>
      </c>
      <c r="E257">
        <v>4.5</v>
      </c>
      <c r="F257">
        <v>90.9</v>
      </c>
    </row>
    <row r="258" spans="1:6" x14ac:dyDescent="0.3">
      <c r="B258" t="s">
        <v>332</v>
      </c>
      <c r="C258">
        <v>1</v>
      </c>
      <c r="D258">
        <v>4.5</v>
      </c>
      <c r="E258">
        <v>4.5</v>
      </c>
      <c r="F258">
        <v>95.5</v>
      </c>
    </row>
    <row r="259" spans="1:6" x14ac:dyDescent="0.3">
      <c r="B259" t="s">
        <v>333</v>
      </c>
      <c r="C259">
        <v>1</v>
      </c>
      <c r="D259">
        <v>4.5</v>
      </c>
      <c r="E259">
        <v>4.5</v>
      </c>
      <c r="F259">
        <v>100</v>
      </c>
    </row>
    <row r="260" spans="1:6" x14ac:dyDescent="0.3">
      <c r="B260" t="s">
        <v>19</v>
      </c>
      <c r="C260">
        <v>22</v>
      </c>
      <c r="D260">
        <v>100</v>
      </c>
      <c r="E260">
        <v>100</v>
      </c>
    </row>
    <row r="262" spans="1:6" x14ac:dyDescent="0.3">
      <c r="C262" t="s">
        <v>334</v>
      </c>
    </row>
    <row r="263" spans="1:6" x14ac:dyDescent="0.3">
      <c r="C263" t="s">
        <v>12</v>
      </c>
      <c r="D263" t="s">
        <v>13</v>
      </c>
      <c r="E263" t="s">
        <v>14</v>
      </c>
      <c r="F263" t="s">
        <v>15</v>
      </c>
    </row>
    <row r="264" spans="1:6" x14ac:dyDescent="0.3">
      <c r="A264" t="s">
        <v>10</v>
      </c>
      <c r="B264" t="s">
        <v>31</v>
      </c>
      <c r="C264">
        <v>6</v>
      </c>
      <c r="D264">
        <v>27.3</v>
      </c>
      <c r="E264">
        <v>27.3</v>
      </c>
      <c r="F264">
        <v>27.3</v>
      </c>
    </row>
    <row r="265" spans="1:6" x14ac:dyDescent="0.3">
      <c r="B265" t="s">
        <v>335</v>
      </c>
      <c r="C265">
        <v>4</v>
      </c>
      <c r="D265">
        <v>18.2</v>
      </c>
      <c r="E265">
        <v>18.2</v>
      </c>
      <c r="F265">
        <v>45.5</v>
      </c>
    </row>
    <row r="266" spans="1:6" x14ac:dyDescent="0.3">
      <c r="B266" t="s">
        <v>336</v>
      </c>
      <c r="C266">
        <v>1</v>
      </c>
      <c r="D266">
        <v>4.5</v>
      </c>
      <c r="E266">
        <v>4.5</v>
      </c>
      <c r="F266">
        <v>50</v>
      </c>
    </row>
    <row r="267" spans="1:6" x14ac:dyDescent="0.3">
      <c r="B267" t="s">
        <v>337</v>
      </c>
      <c r="C267">
        <v>3</v>
      </c>
      <c r="D267">
        <v>13.6</v>
      </c>
      <c r="E267">
        <v>13.6</v>
      </c>
      <c r="F267">
        <v>63.6</v>
      </c>
    </row>
    <row r="268" spans="1:6" x14ac:dyDescent="0.3">
      <c r="B268" t="s">
        <v>56</v>
      </c>
      <c r="C268">
        <v>1</v>
      </c>
      <c r="D268">
        <v>4.5</v>
      </c>
      <c r="E268">
        <v>4.5</v>
      </c>
      <c r="F268">
        <v>68.2</v>
      </c>
    </row>
    <row r="269" spans="1:6" x14ac:dyDescent="0.3">
      <c r="B269" t="s">
        <v>338</v>
      </c>
      <c r="C269">
        <v>3</v>
      </c>
      <c r="D269">
        <v>13.6</v>
      </c>
      <c r="E269">
        <v>13.6</v>
      </c>
      <c r="F269">
        <v>81.8</v>
      </c>
    </row>
    <row r="270" spans="1:6" x14ac:dyDescent="0.3">
      <c r="B270" t="s">
        <v>339</v>
      </c>
      <c r="C270">
        <v>2</v>
      </c>
      <c r="D270">
        <v>9.1</v>
      </c>
      <c r="E270">
        <v>9.1</v>
      </c>
      <c r="F270">
        <v>90.9</v>
      </c>
    </row>
    <row r="271" spans="1:6" x14ac:dyDescent="0.3">
      <c r="B271" t="s">
        <v>340</v>
      </c>
      <c r="C271">
        <v>1</v>
      </c>
      <c r="D271">
        <v>4.5</v>
      </c>
      <c r="E271">
        <v>4.5</v>
      </c>
      <c r="F271">
        <v>95.5</v>
      </c>
    </row>
    <row r="272" spans="1:6" x14ac:dyDescent="0.3">
      <c r="B272" t="s">
        <v>341</v>
      </c>
      <c r="C272">
        <v>1</v>
      </c>
      <c r="D272">
        <v>4.5</v>
      </c>
      <c r="E272">
        <v>4.5</v>
      </c>
      <c r="F272">
        <v>100</v>
      </c>
    </row>
    <row r="273" spans="1:6" x14ac:dyDescent="0.3">
      <c r="B273" t="s">
        <v>19</v>
      </c>
      <c r="C273">
        <v>22</v>
      </c>
      <c r="D273">
        <v>100</v>
      </c>
      <c r="E273">
        <v>100</v>
      </c>
    </row>
    <row r="275" spans="1:6" x14ac:dyDescent="0.3">
      <c r="C275" t="s">
        <v>342</v>
      </c>
    </row>
    <row r="276" spans="1:6" x14ac:dyDescent="0.3">
      <c r="C276" t="s">
        <v>12</v>
      </c>
      <c r="D276" t="s">
        <v>13</v>
      </c>
      <c r="E276" t="s">
        <v>14</v>
      </c>
      <c r="F276" t="s">
        <v>15</v>
      </c>
    </row>
    <row r="277" spans="1:6" x14ac:dyDescent="0.3">
      <c r="A277" t="s">
        <v>10</v>
      </c>
      <c r="B277" t="s">
        <v>343</v>
      </c>
      <c r="C277">
        <v>1</v>
      </c>
      <c r="D277">
        <v>4.5</v>
      </c>
      <c r="E277">
        <v>4.5</v>
      </c>
      <c r="F277">
        <v>4.5</v>
      </c>
    </row>
    <row r="278" spans="1:6" x14ac:dyDescent="0.3">
      <c r="B278" t="s">
        <v>344</v>
      </c>
      <c r="C278">
        <v>1</v>
      </c>
      <c r="D278">
        <v>4.5</v>
      </c>
      <c r="E278">
        <v>4.5</v>
      </c>
      <c r="F278">
        <v>9.1</v>
      </c>
    </row>
    <row r="279" spans="1:6" x14ac:dyDescent="0.3">
      <c r="B279" t="s">
        <v>56</v>
      </c>
      <c r="C279">
        <v>6</v>
      </c>
      <c r="D279">
        <v>27.3</v>
      </c>
      <c r="E279">
        <v>27.3</v>
      </c>
      <c r="F279">
        <v>36.4</v>
      </c>
    </row>
    <row r="280" spans="1:6" x14ac:dyDescent="0.3">
      <c r="B280" t="s">
        <v>345</v>
      </c>
      <c r="C280">
        <v>1</v>
      </c>
      <c r="D280">
        <v>4.5</v>
      </c>
      <c r="E280">
        <v>4.5</v>
      </c>
      <c r="F280">
        <v>40.9</v>
      </c>
    </row>
    <row r="281" spans="1:6" x14ac:dyDescent="0.3">
      <c r="B281" t="s">
        <v>346</v>
      </c>
      <c r="C281">
        <v>2</v>
      </c>
      <c r="D281">
        <v>9.1</v>
      </c>
      <c r="E281">
        <v>9.1</v>
      </c>
      <c r="F281">
        <v>50</v>
      </c>
    </row>
    <row r="282" spans="1:6" x14ac:dyDescent="0.3">
      <c r="B282" t="s">
        <v>347</v>
      </c>
      <c r="C282">
        <v>1</v>
      </c>
      <c r="D282">
        <v>4.5</v>
      </c>
      <c r="E282">
        <v>4.5</v>
      </c>
      <c r="F282">
        <v>54.5</v>
      </c>
    </row>
    <row r="283" spans="1:6" x14ac:dyDescent="0.3">
      <c r="B283" t="s">
        <v>348</v>
      </c>
      <c r="C283">
        <v>1</v>
      </c>
      <c r="D283">
        <v>4.5</v>
      </c>
      <c r="E283">
        <v>4.5</v>
      </c>
      <c r="F283">
        <v>59.1</v>
      </c>
    </row>
    <row r="284" spans="1:6" x14ac:dyDescent="0.3">
      <c r="B284" t="s">
        <v>349</v>
      </c>
      <c r="C284">
        <v>1</v>
      </c>
      <c r="D284">
        <v>4.5</v>
      </c>
      <c r="E284">
        <v>4.5</v>
      </c>
      <c r="F284">
        <v>63.6</v>
      </c>
    </row>
    <row r="285" spans="1:6" x14ac:dyDescent="0.3">
      <c r="B285" t="s">
        <v>350</v>
      </c>
      <c r="C285">
        <v>1</v>
      </c>
      <c r="D285">
        <v>4.5</v>
      </c>
      <c r="E285">
        <v>4.5</v>
      </c>
      <c r="F285">
        <v>68.2</v>
      </c>
    </row>
    <row r="286" spans="1:6" x14ac:dyDescent="0.3">
      <c r="B286" t="s">
        <v>351</v>
      </c>
      <c r="C286">
        <v>3</v>
      </c>
      <c r="D286">
        <v>13.6</v>
      </c>
      <c r="E286">
        <v>13.6</v>
      </c>
      <c r="F286">
        <v>81.8</v>
      </c>
    </row>
    <row r="287" spans="1:6" x14ac:dyDescent="0.3">
      <c r="B287" t="s">
        <v>352</v>
      </c>
      <c r="C287">
        <v>1</v>
      </c>
      <c r="D287">
        <v>4.5</v>
      </c>
      <c r="E287">
        <v>4.5</v>
      </c>
      <c r="F287">
        <v>86.4</v>
      </c>
    </row>
    <row r="288" spans="1:6" x14ac:dyDescent="0.3">
      <c r="B288" t="s">
        <v>353</v>
      </c>
      <c r="C288">
        <v>1</v>
      </c>
      <c r="D288">
        <v>4.5</v>
      </c>
      <c r="E288">
        <v>4.5</v>
      </c>
      <c r="F288">
        <v>90.9</v>
      </c>
    </row>
    <row r="289" spans="1:6" x14ac:dyDescent="0.3">
      <c r="B289" t="s">
        <v>354</v>
      </c>
      <c r="C289">
        <v>2</v>
      </c>
      <c r="D289">
        <v>9.1</v>
      </c>
      <c r="E289">
        <v>9.1</v>
      </c>
      <c r="F289">
        <v>100</v>
      </c>
    </row>
    <row r="290" spans="1:6" x14ac:dyDescent="0.3">
      <c r="B290" t="s">
        <v>19</v>
      </c>
      <c r="C290">
        <v>22</v>
      </c>
      <c r="D290">
        <v>100</v>
      </c>
      <c r="E290">
        <v>100</v>
      </c>
    </row>
    <row r="292" spans="1:6" x14ac:dyDescent="0.3">
      <c r="C292" t="s">
        <v>355</v>
      </c>
    </row>
    <row r="293" spans="1:6" x14ac:dyDescent="0.3">
      <c r="C293" t="s">
        <v>12</v>
      </c>
      <c r="D293" t="s">
        <v>13</v>
      </c>
      <c r="E293" t="s">
        <v>14</v>
      </c>
      <c r="F293" t="s">
        <v>15</v>
      </c>
    </row>
    <row r="294" spans="1:6" x14ac:dyDescent="0.3">
      <c r="A294" t="s">
        <v>10</v>
      </c>
      <c r="B294" t="s">
        <v>356</v>
      </c>
      <c r="C294">
        <v>1</v>
      </c>
      <c r="D294">
        <v>4.5</v>
      </c>
      <c r="E294">
        <v>4.5</v>
      </c>
      <c r="F294">
        <v>4.5</v>
      </c>
    </row>
    <row r="295" spans="1:6" x14ac:dyDescent="0.3">
      <c r="B295" t="s">
        <v>357</v>
      </c>
      <c r="C295">
        <v>3</v>
      </c>
      <c r="D295">
        <v>13.6</v>
      </c>
      <c r="E295">
        <v>13.6</v>
      </c>
      <c r="F295">
        <v>18.2</v>
      </c>
    </row>
    <row r="296" spans="1:6" x14ac:dyDescent="0.3">
      <c r="B296" t="s">
        <v>358</v>
      </c>
      <c r="C296">
        <v>1</v>
      </c>
      <c r="D296">
        <v>4.5</v>
      </c>
      <c r="E296">
        <v>4.5</v>
      </c>
      <c r="F296">
        <v>22.7</v>
      </c>
    </row>
    <row r="297" spans="1:6" x14ac:dyDescent="0.3">
      <c r="B297" t="s">
        <v>359</v>
      </c>
      <c r="C297">
        <v>1</v>
      </c>
      <c r="D297">
        <v>4.5</v>
      </c>
      <c r="E297">
        <v>4.5</v>
      </c>
      <c r="F297">
        <v>27.3</v>
      </c>
    </row>
    <row r="298" spans="1:6" x14ac:dyDescent="0.3">
      <c r="B298" t="s">
        <v>360</v>
      </c>
      <c r="C298">
        <v>1</v>
      </c>
      <c r="D298">
        <v>4.5</v>
      </c>
      <c r="E298">
        <v>4.5</v>
      </c>
      <c r="F298">
        <v>31.8</v>
      </c>
    </row>
    <row r="299" spans="1:6" x14ac:dyDescent="0.3">
      <c r="B299" t="s">
        <v>361</v>
      </c>
      <c r="C299">
        <v>1</v>
      </c>
      <c r="D299">
        <v>4.5</v>
      </c>
      <c r="E299">
        <v>4.5</v>
      </c>
      <c r="F299">
        <v>36.4</v>
      </c>
    </row>
    <row r="300" spans="1:6" x14ac:dyDescent="0.3">
      <c r="B300" t="s">
        <v>362</v>
      </c>
      <c r="C300">
        <v>1</v>
      </c>
      <c r="D300">
        <v>4.5</v>
      </c>
      <c r="E300">
        <v>4.5</v>
      </c>
      <c r="F300">
        <v>40.9</v>
      </c>
    </row>
    <row r="301" spans="1:6" x14ac:dyDescent="0.3">
      <c r="B301" t="s">
        <v>56</v>
      </c>
      <c r="C301">
        <v>1</v>
      </c>
      <c r="D301">
        <v>4.5</v>
      </c>
      <c r="E301">
        <v>4.5</v>
      </c>
      <c r="F301">
        <v>45.5</v>
      </c>
    </row>
    <row r="302" spans="1:6" x14ac:dyDescent="0.3">
      <c r="B302" t="s">
        <v>363</v>
      </c>
      <c r="C302">
        <v>7</v>
      </c>
      <c r="D302">
        <v>31.8</v>
      </c>
      <c r="E302">
        <v>31.8</v>
      </c>
      <c r="F302">
        <v>77.3</v>
      </c>
    </row>
    <row r="303" spans="1:6" x14ac:dyDescent="0.3">
      <c r="B303" t="s">
        <v>364</v>
      </c>
      <c r="C303">
        <v>1</v>
      </c>
      <c r="D303">
        <v>4.5</v>
      </c>
      <c r="E303">
        <v>4.5</v>
      </c>
      <c r="F303">
        <v>81.8</v>
      </c>
    </row>
    <row r="304" spans="1:6" x14ac:dyDescent="0.3">
      <c r="B304" t="s">
        <v>365</v>
      </c>
      <c r="C304">
        <v>1</v>
      </c>
      <c r="D304">
        <v>4.5</v>
      </c>
      <c r="E304">
        <v>4.5</v>
      </c>
      <c r="F304">
        <v>86.4</v>
      </c>
    </row>
    <row r="305" spans="1:6" x14ac:dyDescent="0.3">
      <c r="B305" t="s">
        <v>366</v>
      </c>
      <c r="C305">
        <v>1</v>
      </c>
      <c r="D305">
        <v>4.5</v>
      </c>
      <c r="E305">
        <v>4.5</v>
      </c>
      <c r="F305">
        <v>90.9</v>
      </c>
    </row>
    <row r="306" spans="1:6" x14ac:dyDescent="0.3">
      <c r="B306" t="s">
        <v>367</v>
      </c>
      <c r="C306">
        <v>1</v>
      </c>
      <c r="D306">
        <v>4.5</v>
      </c>
      <c r="E306">
        <v>4.5</v>
      </c>
      <c r="F306">
        <v>95.5</v>
      </c>
    </row>
    <row r="307" spans="1:6" x14ac:dyDescent="0.3">
      <c r="B307" t="s">
        <v>368</v>
      </c>
      <c r="C307">
        <v>1</v>
      </c>
      <c r="D307">
        <v>4.5</v>
      </c>
      <c r="E307">
        <v>4.5</v>
      </c>
      <c r="F307">
        <v>100</v>
      </c>
    </row>
    <row r="308" spans="1:6" x14ac:dyDescent="0.3">
      <c r="B308" t="s">
        <v>19</v>
      </c>
      <c r="C308">
        <v>22</v>
      </c>
      <c r="D308">
        <v>100</v>
      </c>
      <c r="E308">
        <v>100</v>
      </c>
    </row>
    <row r="310" spans="1:6" x14ac:dyDescent="0.3">
      <c r="C310" t="s">
        <v>369</v>
      </c>
    </row>
    <row r="311" spans="1:6" x14ac:dyDescent="0.3">
      <c r="C311" t="s">
        <v>12</v>
      </c>
      <c r="D311" t="s">
        <v>13</v>
      </c>
      <c r="E311" t="s">
        <v>14</v>
      </c>
      <c r="F311" t="s">
        <v>15</v>
      </c>
    </row>
    <row r="312" spans="1:6" x14ac:dyDescent="0.3">
      <c r="A312" t="s">
        <v>10</v>
      </c>
      <c r="B312" t="s">
        <v>56</v>
      </c>
      <c r="C312">
        <v>13</v>
      </c>
      <c r="D312">
        <v>59.1</v>
      </c>
      <c r="E312">
        <v>59.1</v>
      </c>
      <c r="F312">
        <v>59.1</v>
      </c>
    </row>
    <row r="313" spans="1:6" x14ac:dyDescent="0.3">
      <c r="B313" t="s">
        <v>370</v>
      </c>
      <c r="C313">
        <v>1</v>
      </c>
      <c r="D313">
        <v>4.5</v>
      </c>
      <c r="E313">
        <v>4.5</v>
      </c>
      <c r="F313">
        <v>63.6</v>
      </c>
    </row>
    <row r="314" spans="1:6" x14ac:dyDescent="0.3">
      <c r="B314" t="s">
        <v>371</v>
      </c>
      <c r="C314">
        <v>1</v>
      </c>
      <c r="D314">
        <v>4.5</v>
      </c>
      <c r="E314">
        <v>4.5</v>
      </c>
      <c r="F314">
        <v>68.2</v>
      </c>
    </row>
    <row r="315" spans="1:6" x14ac:dyDescent="0.3">
      <c r="B315" t="s">
        <v>372</v>
      </c>
      <c r="C315">
        <v>1</v>
      </c>
      <c r="D315">
        <v>4.5</v>
      </c>
      <c r="E315">
        <v>4.5</v>
      </c>
      <c r="F315">
        <v>72.7</v>
      </c>
    </row>
    <row r="316" spans="1:6" x14ac:dyDescent="0.3">
      <c r="B316" t="s">
        <v>373</v>
      </c>
      <c r="C316">
        <v>1</v>
      </c>
      <c r="D316">
        <v>4.5</v>
      </c>
      <c r="E316">
        <v>4.5</v>
      </c>
      <c r="F316">
        <v>77.3</v>
      </c>
    </row>
    <row r="317" spans="1:6" x14ac:dyDescent="0.3">
      <c r="B317" t="s">
        <v>374</v>
      </c>
      <c r="C317">
        <v>1</v>
      </c>
      <c r="D317">
        <v>4.5</v>
      </c>
      <c r="E317">
        <v>4.5</v>
      </c>
      <c r="F317">
        <v>81.8</v>
      </c>
    </row>
    <row r="318" spans="1:6" x14ac:dyDescent="0.3">
      <c r="B318" t="s">
        <v>375</v>
      </c>
      <c r="C318">
        <v>1</v>
      </c>
      <c r="D318">
        <v>4.5</v>
      </c>
      <c r="E318">
        <v>4.5</v>
      </c>
      <c r="F318">
        <v>86.4</v>
      </c>
    </row>
    <row r="319" spans="1:6" x14ac:dyDescent="0.3">
      <c r="B319" t="s">
        <v>376</v>
      </c>
      <c r="C319">
        <v>1</v>
      </c>
      <c r="D319">
        <v>4.5</v>
      </c>
      <c r="E319">
        <v>4.5</v>
      </c>
      <c r="F319">
        <v>90.9</v>
      </c>
    </row>
    <row r="320" spans="1:6" x14ac:dyDescent="0.3">
      <c r="B320" t="s">
        <v>377</v>
      </c>
      <c r="C320">
        <v>1</v>
      </c>
      <c r="D320">
        <v>4.5</v>
      </c>
      <c r="E320">
        <v>4.5</v>
      </c>
      <c r="F320">
        <v>95.5</v>
      </c>
    </row>
    <row r="321" spans="2:6" x14ac:dyDescent="0.3">
      <c r="B321" t="s">
        <v>378</v>
      </c>
      <c r="C321">
        <v>1</v>
      </c>
      <c r="D321">
        <v>4.5</v>
      </c>
      <c r="E321">
        <v>4.5</v>
      </c>
      <c r="F321">
        <v>100</v>
      </c>
    </row>
    <row r="322" spans="2:6" x14ac:dyDescent="0.3">
      <c r="B322" t="s">
        <v>19</v>
      </c>
      <c r="C322">
        <v>22</v>
      </c>
      <c r="D322">
        <v>100</v>
      </c>
      <c r="E322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45" zoomScale="70" zoomScaleNormal="70" zoomScalePageLayoutView="70" workbookViewId="0">
      <selection activeCell="A3" sqref="A3:F58"/>
    </sheetView>
  </sheetViews>
  <sheetFormatPr baseColWidth="10" defaultRowHeight="15.6" x14ac:dyDescent="0.3"/>
  <cols>
    <col min="1" max="1" width="19.59765625" customWidth="1"/>
    <col min="2" max="2" width="25.8984375" customWidth="1"/>
    <col min="5" max="5" width="29.5" customWidth="1"/>
  </cols>
  <sheetData>
    <row r="1" spans="1:6" x14ac:dyDescent="0.3">
      <c r="A1" s="9" t="s">
        <v>64</v>
      </c>
      <c r="B1" s="9"/>
      <c r="C1" s="9" t="s">
        <v>63</v>
      </c>
      <c r="D1" s="9"/>
      <c r="E1" s="14" t="s">
        <v>61</v>
      </c>
      <c r="F1" s="12" t="s">
        <v>62</v>
      </c>
    </row>
    <row r="2" spans="1:6" x14ac:dyDescent="0.3">
      <c r="A2" t="s">
        <v>58</v>
      </c>
      <c r="B2" t="s">
        <v>59</v>
      </c>
      <c r="C2" t="s">
        <v>9</v>
      </c>
      <c r="D2" t="s">
        <v>60</v>
      </c>
      <c r="E2" s="14"/>
      <c r="F2" s="12"/>
    </row>
    <row r="3" spans="1:6" x14ac:dyDescent="0.3">
      <c r="A3" t="str">
        <f>Total!C6</f>
        <v>Gruposculturales_R</v>
      </c>
      <c r="B3" t="str">
        <f>Total!B8</f>
        <v>Mayoritariamente zona</v>
      </c>
      <c r="C3">
        <f>Total!C8</f>
        <v>13</v>
      </c>
      <c r="D3">
        <f>Total!E8</f>
        <v>59.1</v>
      </c>
      <c r="E3" s="12" t="str">
        <f>CONCATENATE('Total coment'!B3,"; ",'Total coment'!E3)</f>
        <v>De la zona,españoles igual religión hablan castellano; 27,3</v>
      </c>
      <c r="F3" s="10"/>
    </row>
    <row r="4" spans="1:6" x14ac:dyDescent="0.3">
      <c r="B4" t="str">
        <f>Total!B9</f>
        <v>multiculturalidad</v>
      </c>
      <c r="C4">
        <f>Total!C9</f>
        <v>8</v>
      </c>
      <c r="D4">
        <f>Total!E9</f>
        <v>36.4</v>
      </c>
      <c r="E4" s="12"/>
      <c r="F4" s="10"/>
    </row>
    <row r="5" spans="1:6" x14ac:dyDescent="0.3">
      <c r="B5" t="str">
        <f>Total!B10</f>
        <v>Principalmente gitanos</v>
      </c>
      <c r="C5">
        <f>Total!C10</f>
        <v>1</v>
      </c>
      <c r="D5">
        <f>Total!E10</f>
        <v>4.5</v>
      </c>
      <c r="E5" s="12"/>
      <c r="F5" s="10"/>
    </row>
    <row r="6" spans="1:6" x14ac:dyDescent="0.3">
      <c r="A6" t="str">
        <f>Total!C13</f>
        <v>Informacióngrupos_R</v>
      </c>
      <c r="B6" t="str">
        <f>Total!B15</f>
        <v>Ninguno</v>
      </c>
      <c r="C6">
        <f>Total!C15</f>
        <v>9</v>
      </c>
      <c r="D6">
        <f>Total!E15</f>
        <v>42.9</v>
      </c>
      <c r="E6" s="12" t="str">
        <f>CONCATENATE('Total coment'!B19,"; ",'Total coment'!E19)</f>
        <v>Ninguna; 31,8</v>
      </c>
      <c r="F6" s="10">
        <f>Total!C20</f>
        <v>1</v>
      </c>
    </row>
    <row r="7" spans="1:6" x14ac:dyDescent="0.3">
      <c r="B7" t="str">
        <f>Total!B16</f>
        <v>Escaso y general</v>
      </c>
      <c r="C7">
        <f>Total!C16</f>
        <v>6</v>
      </c>
      <c r="D7">
        <f>Total!E16</f>
        <v>28.6</v>
      </c>
      <c r="E7" s="12"/>
      <c r="F7" s="10"/>
    </row>
    <row r="8" spans="1:6" x14ac:dyDescent="0.3">
      <c r="B8" t="str">
        <f>Total!B17</f>
        <v>Medio</v>
      </c>
      <c r="C8">
        <f>Total!C17</f>
        <v>5</v>
      </c>
      <c r="D8">
        <f>Total!E17</f>
        <v>23.8</v>
      </c>
      <c r="E8" s="12"/>
      <c r="F8" s="10"/>
    </row>
    <row r="9" spans="1:6" ht="15.75" customHeight="1" x14ac:dyDescent="0.3">
      <c r="B9" t="str">
        <f>Total!B18</f>
        <v>Bastante</v>
      </c>
      <c r="C9">
        <f>Total!C18</f>
        <v>1</v>
      </c>
      <c r="D9">
        <f>Total!E18</f>
        <v>4.8</v>
      </c>
      <c r="E9" s="11"/>
      <c r="F9" s="11"/>
    </row>
    <row r="10" spans="1:6" x14ac:dyDescent="0.3">
      <c r="A10" t="str">
        <f>Total!C23</f>
        <v>Conductarendimiento_R</v>
      </c>
      <c r="B10" t="str">
        <f>Total!B25</f>
        <v>Ninguna</v>
      </c>
      <c r="C10">
        <f>Total!C25</f>
        <v>10</v>
      </c>
      <c r="D10">
        <f>Total!E25</f>
        <v>52.6</v>
      </c>
      <c r="E10" s="12" t="str">
        <f>CONCATENATE('Total coment'!B47,"; ",'Total coment'!E47)</f>
        <v>Normal; 22,7</v>
      </c>
      <c r="F10" s="10">
        <f>Total!C29</f>
        <v>3</v>
      </c>
    </row>
    <row r="11" spans="1:6" x14ac:dyDescent="0.3">
      <c r="B11" t="str">
        <f>Total!B26</f>
        <v>Alguna</v>
      </c>
      <c r="C11">
        <f>Total!C26</f>
        <v>7</v>
      </c>
      <c r="D11">
        <f>Total!E26</f>
        <v>36.799999999999997</v>
      </c>
      <c r="E11" s="12"/>
      <c r="F11" s="10"/>
    </row>
    <row r="12" spans="1:6" x14ac:dyDescent="0.3">
      <c r="B12" t="str">
        <f>Total!B27</f>
        <v>Mucha</v>
      </c>
      <c r="C12">
        <f>Total!C27</f>
        <v>2</v>
      </c>
      <c r="D12">
        <f>Total!E27</f>
        <v>10.5</v>
      </c>
      <c r="E12" s="12"/>
      <c r="F12" s="10"/>
    </row>
    <row r="13" spans="1:6" ht="15.75" customHeight="1" x14ac:dyDescent="0.3">
      <c r="A13" t="str">
        <f>Total!C32</f>
        <v>Relacionesalumnos_R</v>
      </c>
      <c r="B13" t="str">
        <f>Total!B34</f>
        <v>Malas</v>
      </c>
      <c r="C13">
        <f>Total!C34</f>
        <v>1</v>
      </c>
      <c r="D13">
        <f>Total!E34</f>
        <v>4.5</v>
      </c>
      <c r="E13" s="12" t="str">
        <f>CONCATENATE('Total coment'!B58,"; ",'Total coment'!E58)</f>
        <v>Buenas; 36,4</v>
      </c>
      <c r="F13" s="10"/>
    </row>
    <row r="14" spans="1:6" x14ac:dyDescent="0.3">
      <c r="B14" t="str">
        <f>Total!B35</f>
        <v>Regular</v>
      </c>
      <c r="C14">
        <f>Total!C35</f>
        <v>1</v>
      </c>
      <c r="D14">
        <f>Total!E35</f>
        <v>4.5</v>
      </c>
      <c r="E14" s="12"/>
      <c r="F14" s="10"/>
    </row>
    <row r="15" spans="1:6" x14ac:dyDescent="0.3">
      <c r="B15" t="str">
        <f>Total!B36</f>
        <v>Normal</v>
      </c>
      <c r="C15">
        <f>Total!C36</f>
        <v>7</v>
      </c>
      <c r="D15">
        <f>Total!E36</f>
        <v>31.8</v>
      </c>
      <c r="E15" s="12"/>
      <c r="F15" s="10"/>
    </row>
    <row r="16" spans="1:6" ht="15.75" customHeight="1" x14ac:dyDescent="0.3">
      <c r="B16" t="str">
        <f>Total!B37</f>
        <v>Buena</v>
      </c>
      <c r="C16">
        <f>Total!C37</f>
        <v>13</v>
      </c>
      <c r="D16">
        <f>Total!E37</f>
        <v>59.1</v>
      </c>
      <c r="E16" s="11"/>
      <c r="F16" s="11"/>
    </row>
    <row r="17" spans="1:6" x14ac:dyDescent="0.3">
      <c r="A17" t="str">
        <f>Total!C40</f>
        <v>Currículummulticultural_R</v>
      </c>
      <c r="B17" t="str">
        <f>Total!B42</f>
        <v>Si</v>
      </c>
      <c r="C17">
        <f>Total!C42</f>
        <v>10</v>
      </c>
      <c r="D17">
        <f>Total!E42</f>
        <v>47.6</v>
      </c>
      <c r="E17" s="12" t="str">
        <f>CONCATENATE('Total coment'!B78,"; ",'Total coment'!E78)</f>
        <v>Si; 22,7</v>
      </c>
      <c r="F17" s="10">
        <f>Total!C47</f>
        <v>1</v>
      </c>
    </row>
    <row r="18" spans="1:6" x14ac:dyDescent="0.3">
      <c r="B18" t="str">
        <f>Total!B43</f>
        <v>Existe casos particulares</v>
      </c>
      <c r="C18">
        <f>Total!C43</f>
        <v>1</v>
      </c>
      <c r="D18">
        <f>Total!E43</f>
        <v>4.8</v>
      </c>
      <c r="E18" s="12"/>
      <c r="F18" s="10"/>
    </row>
    <row r="19" spans="1:6" ht="15.75" customHeight="1" x14ac:dyDescent="0.3">
      <c r="B19" t="str">
        <f>Total!B44</f>
        <v>No</v>
      </c>
      <c r="C19">
        <f>Total!C44</f>
        <v>8</v>
      </c>
      <c r="D19">
        <f>Total!E44</f>
        <v>38.1</v>
      </c>
      <c r="E19" s="12"/>
      <c r="F19" s="10"/>
    </row>
    <row r="20" spans="1:6" x14ac:dyDescent="0.3">
      <c r="B20" t="str">
        <f>Total!B45</f>
        <v>A veces</v>
      </c>
      <c r="C20">
        <f>Total!C45</f>
        <v>2</v>
      </c>
      <c r="D20">
        <f>Total!E45</f>
        <v>9.5</v>
      </c>
      <c r="E20" s="11"/>
      <c r="F20" s="11"/>
    </row>
    <row r="21" spans="1:6" x14ac:dyDescent="0.3">
      <c r="A21" t="str">
        <f>Total!C50</f>
        <v>Dificultadesatenciónalumnado_R</v>
      </c>
      <c r="B21" t="str">
        <f>Total!B52</f>
        <v>Ninguno</v>
      </c>
      <c r="C21">
        <f>Total!C52</f>
        <v>9</v>
      </c>
      <c r="D21">
        <f>Total!E52</f>
        <v>40.9</v>
      </c>
      <c r="E21" s="12" t="str">
        <f>CONCATENATE('Total coment'!B99,"; ",'Total coment'!E99)</f>
        <v>Ninguna; 22,7</v>
      </c>
      <c r="F21" s="10"/>
    </row>
    <row r="22" spans="1:6" ht="15.75" customHeight="1" x14ac:dyDescent="0.3">
      <c r="B22" t="str">
        <f>Total!B53</f>
        <v>Algunos</v>
      </c>
      <c r="C22">
        <f>Total!C53</f>
        <v>3</v>
      </c>
      <c r="D22">
        <f>Total!E53</f>
        <v>13.6</v>
      </c>
      <c r="E22" s="12"/>
      <c r="F22" s="10"/>
    </row>
    <row r="23" spans="1:6" x14ac:dyDescent="0.3">
      <c r="B23" t="str">
        <f>Total!B54</f>
        <v>Si</v>
      </c>
      <c r="C23">
        <f>Total!C54</f>
        <v>10</v>
      </c>
      <c r="D23">
        <f>Total!E54</f>
        <v>45.5</v>
      </c>
      <c r="E23" s="12"/>
      <c r="F23" s="10"/>
    </row>
    <row r="24" spans="1:6" x14ac:dyDescent="0.3">
      <c r="A24" t="str">
        <f>Total!C57</f>
        <v>Ventajasalumnadomulticultural_R</v>
      </c>
      <c r="B24" t="str">
        <f>Total!B59</f>
        <v>Ventajas (Colectivo)</v>
      </c>
      <c r="C24">
        <f>Total!C59</f>
        <v>3</v>
      </c>
      <c r="D24">
        <f>Total!E59</f>
        <v>13.6</v>
      </c>
      <c r="E24" s="12" t="str">
        <f>CONCATENATE('Total coment'!B126,"; ",'Total coment'!E126)</f>
        <v>Conocimientos,tolerancia y convivencia entre los pueblos; 27,3</v>
      </c>
      <c r="F24" s="10"/>
    </row>
    <row r="25" spans="1:6" ht="15.75" customHeight="1" x14ac:dyDescent="0.3">
      <c r="B25" t="str">
        <f>Total!B60</f>
        <v>Enriquecimiento (Personal)</v>
      </c>
      <c r="C25">
        <f>Total!C60</f>
        <v>18</v>
      </c>
      <c r="D25">
        <f>Total!E60</f>
        <v>81.8</v>
      </c>
      <c r="E25" s="12"/>
      <c r="F25" s="10"/>
    </row>
    <row r="26" spans="1:6" x14ac:dyDescent="0.3">
      <c r="B26" t="str">
        <f>Total!B61</f>
        <v>Ninguna</v>
      </c>
      <c r="C26">
        <f>Total!C61</f>
        <v>1</v>
      </c>
      <c r="D26">
        <f>Total!E61</f>
        <v>4.5</v>
      </c>
      <c r="E26" s="12"/>
      <c r="F26" s="10"/>
    </row>
    <row r="27" spans="1:6" ht="15.75" customHeight="1" x14ac:dyDescent="0.3">
      <c r="A27" t="str">
        <f>Total!C64</f>
        <v>Funciónescuela_R</v>
      </c>
      <c r="B27" t="str">
        <f>Total!B66</f>
        <v>Enseñanza</v>
      </c>
      <c r="C27">
        <f>Total!C66</f>
        <v>12</v>
      </c>
      <c r="D27">
        <f>Total!E66</f>
        <v>57.1</v>
      </c>
      <c r="E27" s="12" t="str">
        <f>CONCATENATE('Total coment'!B141,"; ",'Total coment'!E141)</f>
        <v>Misma educación,ya que están en nuestra escuela; 13,6</v>
      </c>
      <c r="F27" s="10">
        <f>Total!C69</f>
        <v>1</v>
      </c>
    </row>
    <row r="28" spans="1:6" x14ac:dyDescent="0.3">
      <c r="B28" t="str">
        <f>Total!B67</f>
        <v>Adaptación/integración</v>
      </c>
      <c r="C28">
        <f>Total!C67</f>
        <v>9</v>
      </c>
      <c r="D28">
        <f>Total!E67</f>
        <v>42.9</v>
      </c>
      <c r="E28" s="12"/>
      <c r="F28" s="10"/>
    </row>
    <row r="29" spans="1:6" x14ac:dyDescent="0.3">
      <c r="A29" t="str">
        <f>Total!C72</f>
        <v>Objetivofundamentalalumnos_R</v>
      </c>
      <c r="B29" t="str">
        <f>Total!B74</f>
        <v>Integración</v>
      </c>
      <c r="C29">
        <f>Total!C74</f>
        <v>8</v>
      </c>
      <c r="D29">
        <f>Total!E74</f>
        <v>38.1</v>
      </c>
      <c r="E29" s="12" t="str">
        <f>CONCATENATE('Total coment'!B155,"; ",'Total coment'!E155,"; ",'Total coment'!B163,"; ",'Total coment'!E163)</f>
        <v>Terminar curso con la aceptación de todos basada en el respe; 13,6; Fomentar la tolerancia,el respeto y el no al racismo; 13,6</v>
      </c>
      <c r="F29" s="10">
        <f>Total!C78</f>
        <v>1</v>
      </c>
    </row>
    <row r="30" spans="1:6" x14ac:dyDescent="0.3">
      <c r="B30" t="str">
        <f>Total!B75</f>
        <v>Respeto</v>
      </c>
      <c r="C30">
        <f>Total!C75</f>
        <v>8</v>
      </c>
      <c r="D30">
        <f>Total!E75</f>
        <v>38.1</v>
      </c>
      <c r="E30" s="12"/>
      <c r="F30" s="10"/>
    </row>
    <row r="31" spans="1:6" x14ac:dyDescent="0.3">
      <c r="B31" t="str">
        <f>Total!B76</f>
        <v>Aprendizaje</v>
      </c>
      <c r="C31">
        <f>Total!C76</f>
        <v>5</v>
      </c>
      <c r="D31">
        <f>Total!E76</f>
        <v>23.8</v>
      </c>
      <c r="E31" s="12"/>
      <c r="F31" s="10"/>
    </row>
    <row r="32" spans="1:6" x14ac:dyDescent="0.3">
      <c r="A32" t="str">
        <f>Total!C81</f>
        <v>Obletivofundamentalfamilias_R</v>
      </c>
      <c r="B32" t="str">
        <f>Total!B83</f>
        <v>Participar</v>
      </c>
      <c r="C32">
        <f>Total!C83</f>
        <v>6</v>
      </c>
      <c r="D32">
        <f>Total!E83</f>
        <v>30</v>
      </c>
      <c r="E32" s="12" t="str">
        <f>CONCATENATE('Total coment'!B179,"; ",'Total coment'!E179,"; ",'Total coment'!B182,"; ",'Total coment'!E182)</f>
        <v>Su integración en la sociedad; 13,6; Tolerancia,respeto y entendimiento entre todos; 13,6</v>
      </c>
      <c r="F32" s="10">
        <f>Total!C86</f>
        <v>2</v>
      </c>
    </row>
    <row r="33" spans="1:6" ht="15.75" customHeight="1" x14ac:dyDescent="0.3">
      <c r="B33" t="str">
        <f>Total!B84</f>
        <v>Integración</v>
      </c>
      <c r="C33">
        <f>Total!C84</f>
        <v>14</v>
      </c>
      <c r="D33">
        <f>Total!E84</f>
        <v>70</v>
      </c>
      <c r="E33" s="12"/>
      <c r="F33" s="10"/>
    </row>
    <row r="34" spans="1:6" x14ac:dyDescent="0.3">
      <c r="A34" t="str">
        <f>Total!C89</f>
        <v>Formaciónprofesorado_R</v>
      </c>
      <c r="B34" t="str">
        <f>Total!B91</f>
        <v>Si (experiencia, curso)</v>
      </c>
      <c r="C34">
        <f>Total!C91</f>
        <v>10</v>
      </c>
      <c r="D34">
        <f>Total!E91</f>
        <v>55.6</v>
      </c>
      <c r="E34" s="12" t="str">
        <f>CONCATENATE('Total coment'!B195,"; ",'Total coment'!E195,"; ",'Total coment'!B198,"; ",'Total coment'!E198)</f>
        <v>No lo sé; 18,2; No; 18,2</v>
      </c>
      <c r="F34" s="10">
        <f>Total!C95</f>
        <v>4</v>
      </c>
    </row>
    <row r="35" spans="1:6" x14ac:dyDescent="0.3">
      <c r="B35" t="str">
        <f>Total!B92</f>
        <v>No</v>
      </c>
      <c r="C35">
        <f>Total!C92</f>
        <v>4</v>
      </c>
      <c r="D35">
        <f>Total!E92</f>
        <v>22.2</v>
      </c>
      <c r="E35" s="12"/>
      <c r="F35" s="10"/>
    </row>
    <row r="36" spans="1:6" x14ac:dyDescent="0.3">
      <c r="B36" t="str">
        <f>Total!B93</f>
        <v>Regular</v>
      </c>
      <c r="C36">
        <f>Total!C93</f>
        <v>4</v>
      </c>
      <c r="D36">
        <f>Total!E93</f>
        <v>22.2</v>
      </c>
      <c r="E36" s="12"/>
      <c r="F36" s="10"/>
    </row>
    <row r="37" spans="1:6" x14ac:dyDescent="0.3">
      <c r="A37" t="str">
        <f>Total!C98</f>
        <v>Necesidadesformativasprofesorado_R</v>
      </c>
      <c r="B37" t="str">
        <f>Total!B100</f>
        <v>Formacion</v>
      </c>
      <c r="C37">
        <f>Total!C100</f>
        <v>7</v>
      </c>
      <c r="D37">
        <f>Total!E100</f>
        <v>33.299999999999997</v>
      </c>
      <c r="E37" s="12" t="str">
        <f>CONCATENATE('Total coment'!B210,"; ",'Total coment'!E210)</f>
        <v>Conocer las distintas culturas,sus costumbres,hábitos; 13,6</v>
      </c>
      <c r="F37" s="10">
        <f>Total!C105</f>
        <v>1</v>
      </c>
    </row>
    <row r="38" spans="1:6" x14ac:dyDescent="0.3">
      <c r="B38" t="str">
        <f>Total!B101</f>
        <v>Conocer culturas</v>
      </c>
      <c r="C38">
        <f>Total!C101</f>
        <v>10</v>
      </c>
      <c r="D38">
        <f>Total!E101</f>
        <v>47.6</v>
      </c>
      <c r="E38" s="12"/>
      <c r="F38" s="10"/>
    </row>
    <row r="39" spans="1:6" x14ac:dyDescent="0.3">
      <c r="B39" t="str">
        <f>Total!B102</f>
        <v>Atención familias-alumnado</v>
      </c>
      <c r="C39">
        <f>Total!C102</f>
        <v>1</v>
      </c>
      <c r="D39">
        <f>Total!E102</f>
        <v>4.8</v>
      </c>
      <c r="E39" s="12"/>
      <c r="F39" s="10"/>
    </row>
    <row r="40" spans="1:6" x14ac:dyDescent="0.3">
      <c r="B40" t="str">
        <f>Total!B103</f>
        <v>Está preparado</v>
      </c>
      <c r="C40">
        <f>Total!C103</f>
        <v>3</v>
      </c>
      <c r="D40">
        <f>Total!E103</f>
        <v>14.3</v>
      </c>
      <c r="E40" s="11"/>
      <c r="F40" s="11"/>
    </row>
    <row r="41" spans="1:6" x14ac:dyDescent="0.3">
      <c r="A41" t="str">
        <f>Total!C108</f>
        <v>Relaciónprofesoradofamilias_R</v>
      </c>
      <c r="B41" t="str">
        <f>Total!B110</f>
        <v>Buena</v>
      </c>
      <c r="C41">
        <f>Total!C110</f>
        <v>15</v>
      </c>
      <c r="D41">
        <f>Total!E110</f>
        <v>83.3</v>
      </c>
      <c r="E41" s="12" t="str">
        <f>CONCATENATE('Total coment'!B231,"; ",'Total coment'!E231)</f>
        <v>Buenas; 36,4</v>
      </c>
      <c r="F41" s="10">
        <f>Total!C114</f>
        <v>4</v>
      </c>
    </row>
    <row r="42" spans="1:6" x14ac:dyDescent="0.3">
      <c r="B42" t="str">
        <f>Total!B111</f>
        <v>Ninguna</v>
      </c>
      <c r="C42">
        <f>Total!C111</f>
        <v>2</v>
      </c>
      <c r="D42">
        <f>Total!E111</f>
        <v>11.1</v>
      </c>
      <c r="E42" s="12"/>
      <c r="F42" s="10"/>
    </row>
    <row r="43" spans="1:6" x14ac:dyDescent="0.3">
      <c r="B43" t="str">
        <f>Total!B112</f>
        <v>Escasa</v>
      </c>
      <c r="C43">
        <f>Total!C112</f>
        <v>1</v>
      </c>
      <c r="D43">
        <f>Total!E112</f>
        <v>5.6</v>
      </c>
      <c r="E43" s="12"/>
      <c r="F43" s="10"/>
    </row>
    <row r="44" spans="1:6" x14ac:dyDescent="0.3">
      <c r="A44" t="str">
        <f>Total!C117</f>
        <v>Participaciónfamiliasencentro_R</v>
      </c>
      <c r="B44" t="str">
        <f>Total!B119</f>
        <v>No hay</v>
      </c>
      <c r="C44">
        <f>Total!C119</f>
        <v>9</v>
      </c>
      <c r="D44">
        <f>Total!E119</f>
        <v>45</v>
      </c>
      <c r="E44" s="12" t="str">
        <f>CONCATENATE('Total coment'!B246,"; ",'Total coment'!E246)</f>
        <v>No participo la de otros grupos culturales no la se; 18,2</v>
      </c>
      <c r="F44" s="10">
        <f>Total!C123</f>
        <v>2</v>
      </c>
    </row>
    <row r="45" spans="1:6" x14ac:dyDescent="0.3">
      <c r="B45" t="str">
        <f>Total!B120</f>
        <v>Diferencias de participacion</v>
      </c>
      <c r="C45">
        <f>Total!C120</f>
        <v>7</v>
      </c>
      <c r="D45">
        <f>Total!E120</f>
        <v>35</v>
      </c>
      <c r="E45" s="12"/>
      <c r="F45" s="10"/>
    </row>
    <row r="46" spans="1:6" x14ac:dyDescent="0.3">
      <c r="B46" t="str">
        <f>Total!B121</f>
        <v>No participan</v>
      </c>
      <c r="C46">
        <f>Total!C121</f>
        <v>4</v>
      </c>
      <c r="D46">
        <f>Total!E121</f>
        <v>20</v>
      </c>
      <c r="E46" s="12"/>
      <c r="F46" s="10"/>
    </row>
    <row r="47" spans="1:6" x14ac:dyDescent="0.3">
      <c r="A47" t="str">
        <f>Total!C126</f>
        <v>Dificultadesrelaciónconprofesorado_R</v>
      </c>
      <c r="B47" t="str">
        <f>Total!B128</f>
        <v>No</v>
      </c>
      <c r="C47">
        <f>Total!C128</f>
        <v>21</v>
      </c>
      <c r="D47">
        <f>Total!E128</f>
        <v>100</v>
      </c>
      <c r="E47" s="5" t="str">
        <f>CONCATENATE('Total coment'!B264,"; ",'Total coment'!E264)</f>
        <v>No; 27,3</v>
      </c>
      <c r="F47" s="6">
        <f>Total!C129</f>
        <v>1</v>
      </c>
    </row>
    <row r="48" spans="1:6" x14ac:dyDescent="0.3">
      <c r="A48" t="str">
        <f>Total!C132</f>
        <v>Resoluciónproblemasprofesorado_R</v>
      </c>
      <c r="B48" t="str">
        <f>Total!B134</f>
        <v>Diálogo</v>
      </c>
      <c r="C48">
        <f>Total!C134</f>
        <v>10</v>
      </c>
      <c r="D48">
        <f>Total!E134</f>
        <v>62.5</v>
      </c>
      <c r="E48" s="12" t="str">
        <f>CONCATENATE('Total coment'!B286,"; ",'Total coment'!E286)</f>
        <v>Aumentar la comunicación entre profesorado y familias; 13,6</v>
      </c>
      <c r="F48" s="10">
        <f>Total!C139</f>
        <v>6</v>
      </c>
    </row>
    <row r="49" spans="1:6" x14ac:dyDescent="0.3">
      <c r="B49" t="str">
        <f>Total!B135</f>
        <v>Participación</v>
      </c>
      <c r="C49">
        <f>Total!C135</f>
        <v>3</v>
      </c>
      <c r="D49">
        <f>Total!E135</f>
        <v>18.8</v>
      </c>
      <c r="E49" s="12"/>
      <c r="F49" s="10"/>
    </row>
    <row r="50" spans="1:6" x14ac:dyDescent="0.3">
      <c r="B50" t="str">
        <f>Total!B136</f>
        <v>Integración (familias, horarios, etc...)</v>
      </c>
      <c r="C50">
        <f>Total!C136</f>
        <v>1</v>
      </c>
      <c r="D50">
        <f>Total!E136</f>
        <v>6.3</v>
      </c>
      <c r="E50" s="12"/>
      <c r="F50" s="10"/>
    </row>
    <row r="51" spans="1:6" x14ac:dyDescent="0.3">
      <c r="B51" t="str">
        <f>Total!B137</f>
        <v>No solución</v>
      </c>
      <c r="C51">
        <f>Total!C137</f>
        <v>2</v>
      </c>
      <c r="D51">
        <f>Total!E137</f>
        <v>12.5</v>
      </c>
      <c r="E51" s="11"/>
      <c r="F51" s="11"/>
    </row>
    <row r="52" spans="1:6" x14ac:dyDescent="0.3">
      <c r="A52" t="str">
        <f>Total!C142</f>
        <v>Opinióntratamientodiversidad_R</v>
      </c>
      <c r="B52" t="str">
        <f>Total!B144</f>
        <v>Riqueza</v>
      </c>
      <c r="C52">
        <f>Total!C144</f>
        <v>4</v>
      </c>
      <c r="D52">
        <f>Total!E144</f>
        <v>19</v>
      </c>
      <c r="E52" s="12" t="str">
        <f>CONCATENATE('Total coment'!B302,"; ",'Total coment'!E302)</f>
        <v>El mismo tratamiento que se da a nuestros alumnos/as; 31,8</v>
      </c>
      <c r="F52" s="10">
        <f>Total!C148</f>
        <v>1</v>
      </c>
    </row>
    <row r="53" spans="1:6" x14ac:dyDescent="0.3">
      <c r="B53" t="str">
        <f>Total!B145</f>
        <v>Integración</v>
      </c>
      <c r="C53">
        <f>Total!C145</f>
        <v>13</v>
      </c>
      <c r="D53">
        <f>Total!E145</f>
        <v>61.9</v>
      </c>
      <c r="E53" s="12"/>
      <c r="F53" s="10"/>
    </row>
    <row r="54" spans="1:6" x14ac:dyDescent="0.3">
      <c r="B54" t="str">
        <f>Total!B146</f>
        <v>Aprendizaje</v>
      </c>
      <c r="C54">
        <f>Total!C146</f>
        <v>4</v>
      </c>
      <c r="D54">
        <f>Total!E146</f>
        <v>19</v>
      </c>
      <c r="E54" s="12"/>
      <c r="F54" s="10"/>
    </row>
    <row r="55" spans="1:6" x14ac:dyDescent="0.3">
      <c r="A55" t="str">
        <f>Total!C151</f>
        <v>Observaciones_R</v>
      </c>
      <c r="B55" t="str">
        <f>Total!B153</f>
        <v>Integración</v>
      </c>
      <c r="C55">
        <f>Total!C153</f>
        <v>4</v>
      </c>
      <c r="D55">
        <f>Total!E153</f>
        <v>44.4</v>
      </c>
      <c r="E55" s="13" t="s">
        <v>743</v>
      </c>
      <c r="F55" s="10">
        <f>Total!C158</f>
        <v>13</v>
      </c>
    </row>
    <row r="56" spans="1:6" x14ac:dyDescent="0.3">
      <c r="B56" t="str">
        <f>Total!B154</f>
        <v>Igualdad (no discriminación)</v>
      </c>
      <c r="C56">
        <f>Total!C154</f>
        <v>2</v>
      </c>
      <c r="D56">
        <f>Total!E154</f>
        <v>22.2</v>
      </c>
      <c r="E56" s="13"/>
      <c r="F56" s="10"/>
    </row>
    <row r="57" spans="1:6" x14ac:dyDescent="0.3">
      <c r="B57" t="str">
        <f>Total!B155</f>
        <v>Prejuicios</v>
      </c>
      <c r="C57">
        <f>Total!C155</f>
        <v>2</v>
      </c>
      <c r="D57">
        <f>Total!E155</f>
        <v>22.2</v>
      </c>
      <c r="E57" s="13"/>
      <c r="F57" s="10"/>
    </row>
    <row r="58" spans="1:6" x14ac:dyDescent="0.3">
      <c r="B58" t="str">
        <f>Total!B156</f>
        <v>Discriminación en otros grupos</v>
      </c>
      <c r="C58">
        <f>Total!C156</f>
        <v>1</v>
      </c>
      <c r="D58">
        <f>Total!E156</f>
        <v>11.1</v>
      </c>
      <c r="E58" s="11"/>
      <c r="F58" s="11"/>
    </row>
  </sheetData>
  <mergeCells count="38">
    <mergeCell ref="E3:E5"/>
    <mergeCell ref="A1:B1"/>
    <mergeCell ref="E1:E2"/>
    <mergeCell ref="F1:F2"/>
    <mergeCell ref="C1:D1"/>
    <mergeCell ref="F3:F5"/>
    <mergeCell ref="E55:E58"/>
    <mergeCell ref="E41:E43"/>
    <mergeCell ref="E44:E46"/>
    <mergeCell ref="E29:E31"/>
    <mergeCell ref="E34:E36"/>
    <mergeCell ref="E52:E54"/>
    <mergeCell ref="E37:E40"/>
    <mergeCell ref="E48:E51"/>
    <mergeCell ref="E6:E9"/>
    <mergeCell ref="E13:E16"/>
    <mergeCell ref="E17:E20"/>
    <mergeCell ref="E27:E28"/>
    <mergeCell ref="E32:E33"/>
    <mergeCell ref="E10:E12"/>
    <mergeCell ref="E21:E23"/>
    <mergeCell ref="E24:E26"/>
    <mergeCell ref="F55:F58"/>
    <mergeCell ref="F27:F28"/>
    <mergeCell ref="F32:F33"/>
    <mergeCell ref="F6:F9"/>
    <mergeCell ref="F13:F16"/>
    <mergeCell ref="F17:F20"/>
    <mergeCell ref="F37:F40"/>
    <mergeCell ref="F24:F26"/>
    <mergeCell ref="F29:F31"/>
    <mergeCell ref="F41:F43"/>
    <mergeCell ref="F44:F46"/>
    <mergeCell ref="F52:F54"/>
    <mergeCell ref="F48:F51"/>
    <mergeCell ref="F34:F36"/>
    <mergeCell ref="F10:F12"/>
    <mergeCell ref="F21:F23"/>
  </mergeCells>
  <pageMargins left="0.75" right="0.75" top="1" bottom="1" header="0.5" footer="0.5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6"/>
  <sheetViews>
    <sheetView topLeftCell="V113" zoomScale="70" zoomScaleNormal="70" zoomScalePageLayoutView="125" workbookViewId="0">
      <selection activeCell="S3" sqref="S3:S58"/>
    </sheetView>
  </sheetViews>
  <sheetFormatPr baseColWidth="10" defaultRowHeight="15.6" x14ac:dyDescent="0.3"/>
  <cols>
    <col min="1" max="1" width="22" customWidth="1"/>
    <col min="13" max="13" width="23.3984375" customWidth="1"/>
    <col min="19" max="19" width="18.8984375" customWidth="1"/>
  </cols>
  <sheetData>
    <row r="1" spans="1:19" x14ac:dyDescent="0.3">
      <c r="D1" t="s">
        <v>78</v>
      </c>
      <c r="J1" t="s">
        <v>72</v>
      </c>
      <c r="K1" t="s">
        <v>73</v>
      </c>
      <c r="O1" s="9" t="s">
        <v>72</v>
      </c>
      <c r="P1" s="9"/>
      <c r="Q1" s="9" t="s">
        <v>73</v>
      </c>
      <c r="R1" s="9"/>
      <c r="S1" t="s">
        <v>136</v>
      </c>
    </row>
    <row r="2" spans="1:19" x14ac:dyDescent="0.3">
      <c r="D2" t="s">
        <v>79</v>
      </c>
      <c r="M2" t="s">
        <v>134</v>
      </c>
      <c r="N2" t="s">
        <v>135</v>
      </c>
      <c r="O2" t="s">
        <v>9</v>
      </c>
      <c r="P2" t="s">
        <v>60</v>
      </c>
      <c r="Q2" t="s">
        <v>9</v>
      </c>
      <c r="R2" t="s">
        <v>60</v>
      </c>
    </row>
    <row r="3" spans="1:19" x14ac:dyDescent="0.3">
      <c r="B3" t="s">
        <v>10</v>
      </c>
      <c r="D3" t="s">
        <v>11</v>
      </c>
      <c r="F3" t="s">
        <v>19</v>
      </c>
      <c r="M3" t="str">
        <f>A27</f>
        <v>Gruposculturales_R</v>
      </c>
      <c r="N3" t="str">
        <f>B27</f>
        <v>Mayoritariamente zona</v>
      </c>
      <c r="O3">
        <f>D27</f>
        <v>7</v>
      </c>
      <c r="P3" s="2">
        <f>D28</f>
        <v>0.875</v>
      </c>
      <c r="Q3">
        <f>E27</f>
        <v>6</v>
      </c>
      <c r="R3" s="2">
        <f>E28</f>
        <v>0.42899999999999999</v>
      </c>
      <c r="S3" s="14" t="str">
        <f>CONCATENATE("Chi-cuadrado(",C38,")=",B38,";","p-valor=",ROUND(E38,3))</f>
        <v>Chi-cuadrado(2)=4,257;p-valor=0,117</v>
      </c>
    </row>
    <row r="4" spans="1:19" x14ac:dyDescent="0.3">
      <c r="B4" t="s">
        <v>9</v>
      </c>
      <c r="C4" t="s">
        <v>13</v>
      </c>
      <c r="D4" t="s">
        <v>9</v>
      </c>
      <c r="E4" t="s">
        <v>13</v>
      </c>
      <c r="F4" t="s">
        <v>9</v>
      </c>
      <c r="G4" t="s">
        <v>13</v>
      </c>
      <c r="N4" t="str">
        <f>B29</f>
        <v>multiculturalidad</v>
      </c>
      <c r="O4">
        <f>D29</f>
        <v>1</v>
      </c>
      <c r="P4" s="2">
        <f>D30</f>
        <v>0.125</v>
      </c>
      <c r="Q4">
        <f>E29</f>
        <v>7</v>
      </c>
      <c r="R4" s="2">
        <f>E30</f>
        <v>0.5</v>
      </c>
      <c r="S4" s="14"/>
    </row>
    <row r="5" spans="1:19" x14ac:dyDescent="0.3">
      <c r="A5" t="s">
        <v>107</v>
      </c>
      <c r="B5">
        <v>22</v>
      </c>
      <c r="C5" s="2">
        <v>1</v>
      </c>
      <c r="D5">
        <v>0</v>
      </c>
      <c r="E5" s="2">
        <v>0</v>
      </c>
      <c r="F5">
        <v>22</v>
      </c>
      <c r="G5" s="2">
        <v>1</v>
      </c>
      <c r="N5" t="str">
        <f>B31</f>
        <v>Principalmente gitanos</v>
      </c>
      <c r="O5">
        <f>D31</f>
        <v>0</v>
      </c>
      <c r="P5" s="2">
        <f>D32</f>
        <v>0</v>
      </c>
      <c r="Q5">
        <f>E31</f>
        <v>1</v>
      </c>
      <c r="R5" s="2">
        <f>E32</f>
        <v>7.0999999999999994E-2</v>
      </c>
      <c r="S5" s="14"/>
    </row>
    <row r="6" spans="1:19" ht="15" customHeight="1" x14ac:dyDescent="0.3">
      <c r="A6" t="s">
        <v>464</v>
      </c>
      <c r="B6">
        <v>21</v>
      </c>
      <c r="C6" s="2">
        <v>0.95499999999999996</v>
      </c>
      <c r="D6">
        <v>1</v>
      </c>
      <c r="E6" s="2">
        <v>4.4999999999999998E-2</v>
      </c>
      <c r="F6">
        <v>22</v>
      </c>
      <c r="G6" s="2">
        <v>1</v>
      </c>
      <c r="M6" t="str">
        <f>A49</f>
        <v>Informacióngrupos_R</v>
      </c>
      <c r="N6" t="str">
        <f>B49</f>
        <v>Ninguno</v>
      </c>
      <c r="O6">
        <f>D49</f>
        <v>3</v>
      </c>
      <c r="P6" s="2">
        <f>D50</f>
        <v>0.42899999999999999</v>
      </c>
      <c r="Q6">
        <f>E49</f>
        <v>6</v>
      </c>
      <c r="R6" s="2">
        <f>E50</f>
        <v>0.42899999999999999</v>
      </c>
      <c r="S6" s="14" t="str">
        <f>CONCATENATE("Chi-cuadrado(",C62,")=",B62,";","p-valor=",ROUND(E62,3))</f>
        <v>Chi-cuadrado(3)=2,4;p-valor=0,611</v>
      </c>
    </row>
    <row r="7" spans="1:19" x14ac:dyDescent="0.3">
      <c r="A7" t="s">
        <v>465</v>
      </c>
      <c r="B7">
        <v>19</v>
      </c>
      <c r="C7" s="2">
        <v>0.86399999999999999</v>
      </c>
      <c r="D7">
        <v>3</v>
      </c>
      <c r="E7" s="2">
        <v>0.13600000000000001</v>
      </c>
      <c r="F7">
        <v>22</v>
      </c>
      <c r="G7" s="2">
        <v>1</v>
      </c>
      <c r="N7" t="str">
        <f>B51</f>
        <v>Escaso y general</v>
      </c>
      <c r="O7">
        <f>D51</f>
        <v>2</v>
      </c>
      <c r="P7" s="2">
        <f>D52</f>
        <v>0.28599999999999998</v>
      </c>
      <c r="Q7">
        <f>E51</f>
        <v>4</v>
      </c>
      <c r="R7" s="2">
        <f>E52</f>
        <v>0.28599999999999998</v>
      </c>
      <c r="S7" s="14"/>
    </row>
    <row r="8" spans="1:19" x14ac:dyDescent="0.3">
      <c r="A8" t="s">
        <v>466</v>
      </c>
      <c r="B8">
        <v>22</v>
      </c>
      <c r="C8" s="2">
        <v>1</v>
      </c>
      <c r="D8">
        <v>0</v>
      </c>
      <c r="E8" s="2">
        <v>0</v>
      </c>
      <c r="F8">
        <v>22</v>
      </c>
      <c r="G8" s="2">
        <v>1</v>
      </c>
      <c r="N8" t="str">
        <f>B53</f>
        <v>Medio</v>
      </c>
      <c r="O8">
        <f>D53</f>
        <v>1</v>
      </c>
      <c r="P8" s="2">
        <f>D54</f>
        <v>0.14299999999999999</v>
      </c>
      <c r="Q8">
        <f>E53</f>
        <v>4</v>
      </c>
      <c r="R8" s="2">
        <f>E54</f>
        <v>0.28599999999999998</v>
      </c>
      <c r="S8" s="14"/>
    </row>
    <row r="9" spans="1:19" ht="15" customHeight="1" x14ac:dyDescent="0.3">
      <c r="A9" t="s">
        <v>108</v>
      </c>
      <c r="B9">
        <v>21</v>
      </c>
      <c r="C9" s="2">
        <v>0.95499999999999996</v>
      </c>
      <c r="D9">
        <v>1</v>
      </c>
      <c r="E9" s="2">
        <v>4.4999999999999998E-2</v>
      </c>
      <c r="F9">
        <v>22</v>
      </c>
      <c r="G9" s="2">
        <v>1</v>
      </c>
      <c r="N9" t="str">
        <f>B55</f>
        <v>Bastante</v>
      </c>
      <c r="O9">
        <f>D55</f>
        <v>1</v>
      </c>
      <c r="P9" s="2">
        <f>D56</f>
        <v>0.14299999999999999</v>
      </c>
      <c r="Q9">
        <f>E55</f>
        <v>0</v>
      </c>
      <c r="R9" s="2">
        <f>E56</f>
        <v>0</v>
      </c>
      <c r="S9" s="14"/>
    </row>
    <row r="10" spans="1:19" ht="45" customHeight="1" x14ac:dyDescent="0.3">
      <c r="A10" t="s">
        <v>467</v>
      </c>
      <c r="B10">
        <v>22</v>
      </c>
      <c r="C10" s="2">
        <v>1</v>
      </c>
      <c r="D10">
        <v>0</v>
      </c>
      <c r="E10" s="2">
        <v>0</v>
      </c>
      <c r="F10">
        <v>22</v>
      </c>
      <c r="G10" s="2">
        <v>1</v>
      </c>
      <c r="M10" t="str">
        <f>A71</f>
        <v>Conductarendimiento_R</v>
      </c>
      <c r="N10" t="str">
        <f>B71</f>
        <v>Ninguna</v>
      </c>
      <c r="O10">
        <f>D71</f>
        <v>2</v>
      </c>
      <c r="P10" s="2">
        <f>D72</f>
        <v>0.33300000000000002</v>
      </c>
      <c r="Q10">
        <f>E71</f>
        <v>8</v>
      </c>
      <c r="R10" s="2">
        <f>E72</f>
        <v>0.61499999999999999</v>
      </c>
      <c r="S10" s="14" t="str">
        <f>CONCATENATE("Chi-cuadrado(",C82,")=",B82,";","p-valor=",ROUND(E82,3))</f>
        <v>Chi-cuadrado(2)=1,347;p-valor=0,652</v>
      </c>
    </row>
    <row r="11" spans="1:19" x14ac:dyDescent="0.3">
      <c r="A11" t="s">
        <v>468</v>
      </c>
      <c r="B11">
        <v>22</v>
      </c>
      <c r="C11" s="2">
        <v>1</v>
      </c>
      <c r="D11">
        <v>0</v>
      </c>
      <c r="E11" s="2">
        <v>0</v>
      </c>
      <c r="F11">
        <v>22</v>
      </c>
      <c r="G11" s="2">
        <v>1</v>
      </c>
      <c r="N11" t="str">
        <f>B73</f>
        <v>Alguna</v>
      </c>
      <c r="O11" s="3">
        <f>D73</f>
        <v>3</v>
      </c>
      <c r="P11" s="2">
        <f>D74</f>
        <v>0.5</v>
      </c>
      <c r="Q11" s="3">
        <f>E73</f>
        <v>4</v>
      </c>
      <c r="R11" s="2">
        <f>E74</f>
        <v>0.308</v>
      </c>
      <c r="S11" s="14"/>
    </row>
    <row r="12" spans="1:19" ht="15" customHeight="1" x14ac:dyDescent="0.3">
      <c r="A12" t="s">
        <v>109</v>
      </c>
      <c r="B12">
        <v>21</v>
      </c>
      <c r="C12" s="2">
        <v>0.95499999999999996</v>
      </c>
      <c r="D12">
        <v>1</v>
      </c>
      <c r="E12" s="2">
        <v>4.4999999999999998E-2</v>
      </c>
      <c r="F12">
        <v>22</v>
      </c>
      <c r="G12" s="2">
        <v>1</v>
      </c>
      <c r="N12" t="str">
        <f>B75</f>
        <v>Mucha</v>
      </c>
      <c r="O12" s="3">
        <f>D75</f>
        <v>1</v>
      </c>
      <c r="P12" s="2">
        <f>D76</f>
        <v>0.16700000000000001</v>
      </c>
      <c r="Q12" s="3">
        <f>E75</f>
        <v>1</v>
      </c>
      <c r="R12" s="2">
        <f>E76</f>
        <v>7.6999999999999999E-2</v>
      </c>
      <c r="S12" s="14"/>
    </row>
    <row r="13" spans="1:19" ht="45" customHeight="1" x14ac:dyDescent="0.3">
      <c r="A13" t="s">
        <v>469</v>
      </c>
      <c r="B13">
        <v>21</v>
      </c>
      <c r="C13" s="2">
        <v>0.95499999999999996</v>
      </c>
      <c r="D13">
        <v>1</v>
      </c>
      <c r="E13" s="2">
        <v>4.4999999999999998E-2</v>
      </c>
      <c r="F13">
        <v>22</v>
      </c>
      <c r="G13" s="2">
        <v>1</v>
      </c>
      <c r="M13" t="str">
        <f>A93</f>
        <v>Relacionesalumnos_R</v>
      </c>
      <c r="N13" t="str">
        <f>B93</f>
        <v>Malas</v>
      </c>
      <c r="O13">
        <f>D93</f>
        <v>0</v>
      </c>
      <c r="P13" s="2">
        <f>D94</f>
        <v>0</v>
      </c>
      <c r="Q13">
        <f>E93</f>
        <v>1</v>
      </c>
      <c r="R13" s="2">
        <f>E94</f>
        <v>7.0999999999999994E-2</v>
      </c>
      <c r="S13" s="14" t="str">
        <f>CONCATENATE("Chi-cuadrado(",C106,")=",B106,";","p-valor=",ROUND(E106,3))</f>
        <v>Chi-cuadrado(3)=4,619;p-valor=0,183</v>
      </c>
    </row>
    <row r="14" spans="1:19" x14ac:dyDescent="0.3">
      <c r="A14" t="s">
        <v>470</v>
      </c>
      <c r="B14">
        <v>20</v>
      </c>
      <c r="C14" s="2">
        <v>0.90900000000000003</v>
      </c>
      <c r="D14">
        <v>2</v>
      </c>
      <c r="E14" s="2">
        <v>9.0999999999999998E-2</v>
      </c>
      <c r="F14">
        <v>22</v>
      </c>
      <c r="G14" s="2">
        <v>1</v>
      </c>
      <c r="N14" t="str">
        <f>B95</f>
        <v>Regular</v>
      </c>
      <c r="O14">
        <f>D95</f>
        <v>1</v>
      </c>
      <c r="P14" s="2">
        <f>D96</f>
        <v>0.125</v>
      </c>
      <c r="Q14">
        <f>E95</f>
        <v>0</v>
      </c>
      <c r="R14" s="2">
        <f>E96</f>
        <v>0</v>
      </c>
      <c r="S14" s="14"/>
    </row>
    <row r="15" spans="1:19" ht="15" customHeight="1" x14ac:dyDescent="0.3">
      <c r="A15" t="s">
        <v>110</v>
      </c>
      <c r="B15">
        <v>18</v>
      </c>
      <c r="C15" s="2">
        <v>0.81799999999999995</v>
      </c>
      <c r="D15">
        <v>4</v>
      </c>
      <c r="E15" s="2">
        <v>0.182</v>
      </c>
      <c r="F15">
        <v>22</v>
      </c>
      <c r="G15" s="2">
        <v>1</v>
      </c>
      <c r="N15" t="str">
        <f>B97</f>
        <v>Normal</v>
      </c>
      <c r="O15">
        <f>D97</f>
        <v>4</v>
      </c>
      <c r="P15" s="2">
        <f>D98</f>
        <v>0.5</v>
      </c>
      <c r="Q15">
        <f>E97</f>
        <v>3</v>
      </c>
      <c r="R15" s="2">
        <f>E98</f>
        <v>0.214</v>
      </c>
      <c r="S15" s="14"/>
    </row>
    <row r="16" spans="1:19" x14ac:dyDescent="0.3">
      <c r="A16" t="s">
        <v>471</v>
      </c>
      <c r="B16">
        <v>21</v>
      </c>
      <c r="C16" s="2">
        <v>0.95499999999999996</v>
      </c>
      <c r="D16">
        <v>1</v>
      </c>
      <c r="E16" s="2">
        <v>4.4999999999999998E-2</v>
      </c>
      <c r="F16">
        <v>22</v>
      </c>
      <c r="G16" s="2">
        <v>1</v>
      </c>
      <c r="N16" t="str">
        <f>B99</f>
        <v>Buena</v>
      </c>
      <c r="O16">
        <f>D99</f>
        <v>3</v>
      </c>
      <c r="P16" s="2">
        <f>D100</f>
        <v>0.375</v>
      </c>
      <c r="Q16">
        <f>E99</f>
        <v>10</v>
      </c>
      <c r="R16" s="2">
        <f>E100</f>
        <v>0.71399999999999997</v>
      </c>
      <c r="S16" s="14"/>
    </row>
    <row r="17" spans="1:19" ht="45" customHeight="1" x14ac:dyDescent="0.3">
      <c r="A17" t="s">
        <v>111</v>
      </c>
      <c r="B17">
        <v>18</v>
      </c>
      <c r="C17" s="2">
        <v>0.81799999999999995</v>
      </c>
      <c r="D17">
        <v>4</v>
      </c>
      <c r="E17" s="2">
        <v>0.182</v>
      </c>
      <c r="F17">
        <v>22</v>
      </c>
      <c r="G17" s="2">
        <v>1</v>
      </c>
      <c r="M17" t="str">
        <f>A115</f>
        <v>Currículummulticultural_R</v>
      </c>
      <c r="N17" t="str">
        <f>B115</f>
        <v>Si</v>
      </c>
      <c r="O17">
        <f>D115</f>
        <v>1</v>
      </c>
      <c r="P17" s="2">
        <f>D116</f>
        <v>0.125</v>
      </c>
      <c r="Q17">
        <f>E115</f>
        <v>9</v>
      </c>
      <c r="R17" s="2">
        <f>E116</f>
        <v>0.69199999999999995</v>
      </c>
      <c r="S17" s="14" t="str">
        <f>CONCATENATE("Chi-cuadrado(",C128,")=",B128,";","p-valor=",ROUND(E128,3))</f>
        <v>Chi-cuadrado(3)=8,703;p-valor=0,018</v>
      </c>
    </row>
    <row r="18" spans="1:19" ht="15" customHeight="1" x14ac:dyDescent="0.3">
      <c r="A18" t="s">
        <v>112</v>
      </c>
      <c r="B18">
        <v>20</v>
      </c>
      <c r="C18" s="2">
        <v>0.90900000000000003</v>
      </c>
      <c r="D18">
        <v>2</v>
      </c>
      <c r="E18" s="2">
        <v>9.0999999999999998E-2</v>
      </c>
      <c r="F18">
        <v>22</v>
      </c>
      <c r="G18" s="2">
        <v>1</v>
      </c>
      <c r="N18" t="str">
        <f>B117</f>
        <v>Existe casos particulares</v>
      </c>
      <c r="O18">
        <f>D117</f>
        <v>0</v>
      </c>
      <c r="P18" s="2">
        <f>D118</f>
        <v>0</v>
      </c>
      <c r="Q18">
        <f>E117</f>
        <v>1</v>
      </c>
      <c r="R18" s="2">
        <f>E118</f>
        <v>7.6999999999999999E-2</v>
      </c>
      <c r="S18" s="14"/>
    </row>
    <row r="19" spans="1:19" x14ac:dyDescent="0.3">
      <c r="A19" t="s">
        <v>472</v>
      </c>
      <c r="B19">
        <v>21</v>
      </c>
      <c r="C19" s="2">
        <v>0.95499999999999996</v>
      </c>
      <c r="D19">
        <v>1</v>
      </c>
      <c r="E19" s="2">
        <v>4.4999999999999998E-2</v>
      </c>
      <c r="F19">
        <v>22</v>
      </c>
      <c r="G19" s="2">
        <v>1</v>
      </c>
      <c r="N19" t="str">
        <f>B119</f>
        <v>No</v>
      </c>
      <c r="O19">
        <f>D119</f>
        <v>6</v>
      </c>
      <c r="P19" s="2">
        <f>D120</f>
        <v>0.75</v>
      </c>
      <c r="Q19">
        <f>E119</f>
        <v>2</v>
      </c>
      <c r="R19" s="2">
        <f>E120</f>
        <v>0.154</v>
      </c>
      <c r="S19" s="14"/>
    </row>
    <row r="20" spans="1:19" x14ac:dyDescent="0.3">
      <c r="A20" t="s">
        <v>473</v>
      </c>
      <c r="B20">
        <v>16</v>
      </c>
      <c r="C20" s="2">
        <v>0.72699999999999998</v>
      </c>
      <c r="D20">
        <v>6</v>
      </c>
      <c r="E20" s="2">
        <v>0.27300000000000002</v>
      </c>
      <c r="F20">
        <v>22</v>
      </c>
      <c r="G20" s="2">
        <v>1</v>
      </c>
      <c r="N20" t="str">
        <f>B121</f>
        <v>A veces</v>
      </c>
      <c r="O20">
        <f>D121</f>
        <v>1</v>
      </c>
      <c r="P20" s="2">
        <f>D122</f>
        <v>0.125</v>
      </c>
      <c r="Q20">
        <f>E121</f>
        <v>1</v>
      </c>
      <c r="R20" s="2">
        <f>E122</f>
        <v>7.6999999999999999E-2</v>
      </c>
      <c r="S20" s="14"/>
    </row>
    <row r="21" spans="1:19" ht="45" customHeight="1" x14ac:dyDescent="0.3">
      <c r="A21" t="s">
        <v>113</v>
      </c>
      <c r="B21">
        <v>21</v>
      </c>
      <c r="C21" s="2">
        <v>0.95499999999999996</v>
      </c>
      <c r="D21">
        <v>1</v>
      </c>
      <c r="E21" s="2">
        <v>4.4999999999999998E-2</v>
      </c>
      <c r="F21">
        <v>22</v>
      </c>
      <c r="G21" s="2">
        <v>1</v>
      </c>
      <c r="M21" t="str">
        <f>A137</f>
        <v>Dificultadesatenciónalumnado_R</v>
      </c>
      <c r="N21" t="str">
        <f>B137</f>
        <v>Ninguno</v>
      </c>
      <c r="O21">
        <f>D137</f>
        <v>2</v>
      </c>
      <c r="P21" s="2">
        <f>D138</f>
        <v>0.25</v>
      </c>
      <c r="Q21">
        <f>E137</f>
        <v>7</v>
      </c>
      <c r="R21" s="2">
        <f>E138</f>
        <v>0.5</v>
      </c>
      <c r="S21" s="14" t="str">
        <f>CONCATENATE("Chi-cuadrado(",C148,")=",B148,";","p-valor=",ROUND(E148,3))</f>
        <v>Chi-cuadrado(2)=1,593;p-valor=0,598</v>
      </c>
    </row>
    <row r="22" spans="1:19" ht="15" customHeight="1" x14ac:dyDescent="0.3">
      <c r="A22" t="s">
        <v>114</v>
      </c>
      <c r="B22">
        <v>9</v>
      </c>
      <c r="C22" s="2">
        <v>0.40899999999999997</v>
      </c>
      <c r="D22">
        <v>13</v>
      </c>
      <c r="E22" s="2">
        <v>0.59099999999999997</v>
      </c>
      <c r="F22">
        <v>22</v>
      </c>
      <c r="G22" s="2">
        <v>1</v>
      </c>
      <c r="N22" t="str">
        <f>B139</f>
        <v>Algunos</v>
      </c>
      <c r="O22">
        <f>D139</f>
        <v>1</v>
      </c>
      <c r="P22" s="2">
        <f>D140</f>
        <v>0.125</v>
      </c>
      <c r="Q22">
        <f>E139</f>
        <v>2</v>
      </c>
      <c r="R22" s="2">
        <f>E140</f>
        <v>0.14299999999999999</v>
      </c>
      <c r="S22" s="14"/>
    </row>
    <row r="23" spans="1:19" x14ac:dyDescent="0.3">
      <c r="N23" t="str">
        <f>B141</f>
        <v>Si</v>
      </c>
      <c r="O23">
        <f>D141</f>
        <v>5</v>
      </c>
      <c r="P23" s="2">
        <f>D142</f>
        <v>0.625</v>
      </c>
      <c r="Q23">
        <f>E141</f>
        <v>5</v>
      </c>
      <c r="R23" s="2">
        <f>E142</f>
        <v>0.35699999999999998</v>
      </c>
      <c r="S23" s="14"/>
    </row>
    <row r="24" spans="1:19" ht="15" customHeight="1" x14ac:dyDescent="0.3">
      <c r="C24" t="s">
        <v>88</v>
      </c>
      <c r="M24" t="str">
        <f>A161</f>
        <v>Ventajasalumnadomulticultural_R</v>
      </c>
      <c r="N24" t="str">
        <f>B161</f>
        <v>Ventajas (Colectivo)</v>
      </c>
      <c r="O24">
        <f>D161</f>
        <v>0</v>
      </c>
      <c r="P24" s="2">
        <f>D162</f>
        <v>0</v>
      </c>
      <c r="Q24">
        <f>E161</f>
        <v>3</v>
      </c>
      <c r="R24" s="2">
        <f>E162</f>
        <v>0.214</v>
      </c>
      <c r="S24" s="14" t="str">
        <f>CONCATENATE("Chi-cuadrado(",C172,")=",B172,";","p-valor=",ROUND(E172,3))</f>
        <v>Chi-cuadrado(2)=3,514;p-valor=0,216</v>
      </c>
    </row>
    <row r="25" spans="1:19" x14ac:dyDescent="0.3">
      <c r="D25" t="s">
        <v>71</v>
      </c>
      <c r="N25" t="str">
        <f>B163</f>
        <v>Enriquecimiento (Personal)</v>
      </c>
      <c r="O25">
        <f>D163</f>
        <v>7</v>
      </c>
      <c r="P25" s="2">
        <f>D164</f>
        <v>0.875</v>
      </c>
      <c r="Q25">
        <f>E163</f>
        <v>11</v>
      </c>
      <c r="R25" s="2">
        <f>E164</f>
        <v>0.78600000000000003</v>
      </c>
      <c r="S25" s="14"/>
    </row>
    <row r="26" spans="1:19" x14ac:dyDescent="0.3">
      <c r="D26" t="s">
        <v>72</v>
      </c>
      <c r="E26" t="s">
        <v>73</v>
      </c>
      <c r="F26" t="s">
        <v>19</v>
      </c>
      <c r="N26" t="str">
        <f>B165</f>
        <v>Ninguna</v>
      </c>
      <c r="O26">
        <f>D165</f>
        <v>1</v>
      </c>
      <c r="P26" s="2">
        <f>D166</f>
        <v>0.125</v>
      </c>
      <c r="Q26">
        <f>E165</f>
        <v>0</v>
      </c>
      <c r="R26" s="2">
        <f>E166</f>
        <v>0</v>
      </c>
      <c r="S26" s="14"/>
    </row>
    <row r="27" spans="1:19" ht="45" customHeight="1" x14ac:dyDescent="0.3">
      <c r="A27" t="s">
        <v>1</v>
      </c>
      <c r="B27" t="s">
        <v>16</v>
      </c>
      <c r="C27" t="s">
        <v>90</v>
      </c>
      <c r="D27">
        <v>7</v>
      </c>
      <c r="E27">
        <v>6</v>
      </c>
      <c r="F27">
        <v>13</v>
      </c>
      <c r="M27" t="str">
        <f>A183</f>
        <v>Funciónescuela_R</v>
      </c>
      <c r="N27" t="str">
        <f>B183</f>
        <v>Enseñanza</v>
      </c>
      <c r="O27">
        <f>D183</f>
        <v>3</v>
      </c>
      <c r="P27" s="2">
        <f>D184</f>
        <v>0.42899999999999999</v>
      </c>
      <c r="Q27">
        <f>E183</f>
        <v>9</v>
      </c>
      <c r="R27" s="2">
        <f>E184</f>
        <v>0.64300000000000002</v>
      </c>
      <c r="S27" s="14" t="str">
        <f>CONCATENATE("Chi-cuadrado(",C192,")=",B192,";","p-valor=",ROUND(E192,3))</f>
        <v>Chi-cuadrado(1)=0,875;p-valor=0,642</v>
      </c>
    </row>
    <row r="28" spans="1:19" ht="15" customHeight="1" x14ac:dyDescent="0.3">
      <c r="C28" t="s">
        <v>115</v>
      </c>
      <c r="D28" s="2">
        <v>0.875</v>
      </c>
      <c r="E28" s="2">
        <v>0.42899999999999999</v>
      </c>
      <c r="F28" s="2">
        <v>0.59099999999999997</v>
      </c>
      <c r="N28" t="str">
        <f>B185</f>
        <v>Adaptación/integración</v>
      </c>
      <c r="O28">
        <f>D185</f>
        <v>4</v>
      </c>
      <c r="P28" s="2">
        <f>D186</f>
        <v>0.57099999999999995</v>
      </c>
      <c r="Q28">
        <f>E185</f>
        <v>5</v>
      </c>
      <c r="R28" s="2">
        <f>E186</f>
        <v>0.35699999999999998</v>
      </c>
      <c r="S28" s="14"/>
    </row>
    <row r="29" spans="1:19" ht="45" customHeight="1" x14ac:dyDescent="0.3">
      <c r="B29" t="s">
        <v>17</v>
      </c>
      <c r="C29" t="s">
        <v>90</v>
      </c>
      <c r="D29">
        <v>1</v>
      </c>
      <c r="E29">
        <v>7</v>
      </c>
      <c r="F29">
        <v>8</v>
      </c>
      <c r="M29" t="str">
        <f>A207</f>
        <v>Objetivofundamentalalumnos_R</v>
      </c>
      <c r="N29" t="str">
        <f>B207</f>
        <v>Integración</v>
      </c>
      <c r="O29">
        <f>D207</f>
        <v>5</v>
      </c>
      <c r="P29" s="2">
        <f>D208</f>
        <v>0.71399999999999997</v>
      </c>
      <c r="Q29">
        <f>E207</f>
        <v>3</v>
      </c>
      <c r="R29" s="2">
        <f>E208</f>
        <v>0.214</v>
      </c>
      <c r="S29" s="14" t="str">
        <f>CONCATENATE("Chi-cuadrado(",C218,")=",B218,";","p-valor=",ROUND(E218,3))</f>
        <v>Chi-cuadrado(2)=5,025;p-valor=0,119</v>
      </c>
    </row>
    <row r="30" spans="1:19" x14ac:dyDescent="0.3">
      <c r="C30" t="s">
        <v>115</v>
      </c>
      <c r="D30" s="2">
        <v>0.125</v>
      </c>
      <c r="E30" s="2">
        <v>0.5</v>
      </c>
      <c r="F30" s="2">
        <v>0.36399999999999999</v>
      </c>
      <c r="N30" t="str">
        <f>B209</f>
        <v>Respeto</v>
      </c>
      <c r="O30">
        <f>D209</f>
        <v>1</v>
      </c>
      <c r="P30" s="2">
        <f>D210</f>
        <v>0.14299999999999999</v>
      </c>
      <c r="Q30">
        <f>E209</f>
        <v>7</v>
      </c>
      <c r="R30" s="2">
        <f>E210</f>
        <v>0.5</v>
      </c>
      <c r="S30" s="14"/>
    </row>
    <row r="31" spans="1:19" ht="15" customHeight="1" x14ac:dyDescent="0.3">
      <c r="B31" t="s">
        <v>18</v>
      </c>
      <c r="C31" t="s">
        <v>90</v>
      </c>
      <c r="D31">
        <v>0</v>
      </c>
      <c r="E31">
        <v>1</v>
      </c>
      <c r="F31">
        <v>1</v>
      </c>
      <c r="N31" t="str">
        <f>B211</f>
        <v>Aprendizaje</v>
      </c>
      <c r="O31">
        <f>D211</f>
        <v>1</v>
      </c>
      <c r="P31" s="2">
        <f>D212</f>
        <v>0.14299999999999999</v>
      </c>
      <c r="Q31">
        <f>E211</f>
        <v>4</v>
      </c>
      <c r="R31" s="2">
        <f>E212</f>
        <v>0.28599999999999998</v>
      </c>
      <c r="S31" s="14"/>
    </row>
    <row r="32" spans="1:19" ht="45" customHeight="1" x14ac:dyDescent="0.3">
      <c r="C32" t="s">
        <v>115</v>
      </c>
      <c r="D32" s="2">
        <v>0</v>
      </c>
      <c r="E32" s="2">
        <v>7.0999999999999994E-2</v>
      </c>
      <c r="F32" s="2">
        <v>4.4999999999999998E-2</v>
      </c>
      <c r="M32" t="str">
        <f>A229</f>
        <v>Obletivofundamentalfamilias_R</v>
      </c>
      <c r="N32" t="str">
        <f>B229</f>
        <v>Participar</v>
      </c>
      <c r="O32">
        <f>D229</f>
        <v>2</v>
      </c>
      <c r="P32" s="2">
        <f>D230</f>
        <v>0.28599999999999998</v>
      </c>
      <c r="Q32">
        <f>E229</f>
        <v>4</v>
      </c>
      <c r="R32" s="2">
        <f>E230</f>
        <v>0.308</v>
      </c>
      <c r="S32" s="14" t="str">
        <f>CONCATENATE("Chi-cuadrado(",C238,")=",B238,";","p-valor=",ROUND(E238,3))</f>
        <v>Chi-cuadrado(1)=0,01;p-valor=1</v>
      </c>
    </row>
    <row r="33" spans="1:19" x14ac:dyDescent="0.3">
      <c r="A33" t="s">
        <v>19</v>
      </c>
      <c r="C33" t="s">
        <v>90</v>
      </c>
      <c r="D33">
        <v>8</v>
      </c>
      <c r="E33">
        <v>14</v>
      </c>
      <c r="F33">
        <v>22</v>
      </c>
      <c r="N33" t="str">
        <f>B231</f>
        <v>Integración</v>
      </c>
      <c r="O33">
        <f>D231</f>
        <v>5</v>
      </c>
      <c r="P33" s="2">
        <f>D232</f>
        <v>0.71399999999999997</v>
      </c>
      <c r="Q33">
        <f>E231</f>
        <v>9</v>
      </c>
      <c r="R33" s="2">
        <f>E232</f>
        <v>0.69199999999999995</v>
      </c>
      <c r="S33" s="14"/>
    </row>
    <row r="34" spans="1:19" ht="15" customHeight="1" x14ac:dyDescent="0.3">
      <c r="C34" t="s">
        <v>115</v>
      </c>
      <c r="D34" s="2">
        <v>1</v>
      </c>
      <c r="E34" s="2">
        <v>1</v>
      </c>
      <c r="F34" s="2">
        <v>1</v>
      </c>
      <c r="M34" t="str">
        <f>A251</f>
        <v>Formaciónprofesorado_R</v>
      </c>
      <c r="N34" t="str">
        <f>B251</f>
        <v>Si (experiencia, curso)</v>
      </c>
      <c r="O34">
        <f>D251</f>
        <v>2</v>
      </c>
      <c r="P34" s="2">
        <f>D252</f>
        <v>0.25</v>
      </c>
      <c r="Q34">
        <f>E251</f>
        <v>8</v>
      </c>
      <c r="R34" s="2">
        <f>E252</f>
        <v>0.8</v>
      </c>
      <c r="S34" s="14" t="str">
        <f>CONCATENATE("Chi-cuadrado(",C262,")=",B262,";","p-valor=",ROUND(E262,3))</f>
        <v>Chi-cuadrado(2)=7,47;p-valor=0,025</v>
      </c>
    </row>
    <row r="35" spans="1:19" x14ac:dyDescent="0.3">
      <c r="N35" t="str">
        <f>B253</f>
        <v>No</v>
      </c>
      <c r="O35">
        <f>D253</f>
        <v>4</v>
      </c>
      <c r="P35" s="2">
        <f>D254</f>
        <v>0.5</v>
      </c>
      <c r="Q35">
        <f>E253</f>
        <v>0</v>
      </c>
      <c r="R35" s="2">
        <f>E254</f>
        <v>0</v>
      </c>
      <c r="S35" s="14"/>
    </row>
    <row r="36" spans="1:19" x14ac:dyDescent="0.3">
      <c r="D36" t="s">
        <v>89</v>
      </c>
      <c r="N36" t="str">
        <f>B255</f>
        <v>Regular</v>
      </c>
      <c r="O36">
        <f>D255</f>
        <v>2</v>
      </c>
      <c r="P36" s="2">
        <f>D256</f>
        <v>0.25</v>
      </c>
      <c r="Q36">
        <f>E255</f>
        <v>2</v>
      </c>
      <c r="R36" s="2">
        <f>E256</f>
        <v>0.2</v>
      </c>
      <c r="S36" s="14"/>
    </row>
    <row r="37" spans="1:19" ht="15" customHeight="1" x14ac:dyDescent="0.3">
      <c r="B37" t="s">
        <v>92</v>
      </c>
      <c r="C37" t="s">
        <v>93</v>
      </c>
      <c r="D37" t="s">
        <v>94</v>
      </c>
      <c r="E37" t="s">
        <v>95</v>
      </c>
      <c r="F37" t="s">
        <v>96</v>
      </c>
      <c r="G37" t="s">
        <v>97</v>
      </c>
      <c r="M37" t="str">
        <f>A273</f>
        <v>Necesidadesformativasprofesorado_R</v>
      </c>
      <c r="N37" t="str">
        <f>B273</f>
        <v>Formacion</v>
      </c>
      <c r="O37">
        <f>D273</f>
        <v>2</v>
      </c>
      <c r="P37" s="2">
        <f>D274</f>
        <v>0.28599999999999998</v>
      </c>
      <c r="Q37">
        <f>E273</f>
        <v>5</v>
      </c>
      <c r="R37" s="2">
        <f>E274</f>
        <v>0.35699999999999998</v>
      </c>
      <c r="S37" s="14" t="str">
        <f>CONCATENATE("Chi-cuadrado(",C286,")=",B286,";","p-valor=",ROUND(E286,3))</f>
        <v>Chi-cuadrado(3)=2,121;p-valor=0,778</v>
      </c>
    </row>
    <row r="38" spans="1:19" x14ac:dyDescent="0.3">
      <c r="A38" t="s">
        <v>98</v>
      </c>
      <c r="B38">
        <v>4.2569999999999997</v>
      </c>
      <c r="C38">
        <v>2</v>
      </c>
      <c r="D38">
        <v>0.11899999999999999</v>
      </c>
      <c r="E38">
        <v>0.11700000000000001</v>
      </c>
      <c r="N38" t="str">
        <f>B275</f>
        <v>Conocer culturas</v>
      </c>
      <c r="O38">
        <f>D275</f>
        <v>3</v>
      </c>
      <c r="P38" s="2">
        <f>D276</f>
        <v>0.42899999999999999</v>
      </c>
      <c r="Q38">
        <f>E275</f>
        <v>7</v>
      </c>
      <c r="R38" s="2">
        <f>E276</f>
        <v>0.5</v>
      </c>
      <c r="S38" s="14"/>
    </row>
    <row r="39" spans="1:19" x14ac:dyDescent="0.3">
      <c r="A39" t="s">
        <v>99</v>
      </c>
      <c r="B39">
        <v>4.8680000000000003</v>
      </c>
      <c r="C39">
        <v>2</v>
      </c>
      <c r="D39">
        <v>8.7999999999999995E-2</v>
      </c>
      <c r="E39">
        <v>0.11700000000000001</v>
      </c>
      <c r="N39" t="str">
        <f>B277</f>
        <v>Atención familias-alumnado</v>
      </c>
      <c r="O39">
        <f>D277</f>
        <v>1</v>
      </c>
      <c r="P39" s="2">
        <f>D278</f>
        <v>0.14299999999999999</v>
      </c>
      <c r="Q39">
        <f>E277</f>
        <v>0</v>
      </c>
      <c r="R39" s="2">
        <f>E278</f>
        <v>0</v>
      </c>
      <c r="S39" s="14"/>
    </row>
    <row r="40" spans="1:19" ht="15" customHeight="1" x14ac:dyDescent="0.3">
      <c r="A40" t="s">
        <v>100</v>
      </c>
      <c r="B40">
        <v>3.9940000000000002</v>
      </c>
      <c r="E40">
        <v>0.11700000000000001</v>
      </c>
      <c r="N40" t="str">
        <f>B279</f>
        <v>Está preparado</v>
      </c>
      <c r="O40">
        <f>D279</f>
        <v>1</v>
      </c>
      <c r="P40" s="2">
        <f>D280</f>
        <v>0.14299999999999999</v>
      </c>
      <c r="Q40">
        <f>E279</f>
        <v>2</v>
      </c>
      <c r="R40" s="2">
        <f>E280</f>
        <v>0.14299999999999999</v>
      </c>
      <c r="S40" s="14"/>
    </row>
    <row r="41" spans="1:19" ht="45" customHeight="1" x14ac:dyDescent="0.3">
      <c r="A41" t="s">
        <v>101</v>
      </c>
      <c r="B41" t="s">
        <v>474</v>
      </c>
      <c r="C41">
        <v>1</v>
      </c>
      <c r="D41">
        <v>0.05</v>
      </c>
      <c r="E41">
        <v>6.2E-2</v>
      </c>
      <c r="F41">
        <v>4.7E-2</v>
      </c>
      <c r="G41">
        <v>4.2999999999999997E-2</v>
      </c>
      <c r="M41" t="str">
        <f>A295</f>
        <v>Relaciónprofesoradofamilias_R</v>
      </c>
      <c r="N41" t="str">
        <f>B295</f>
        <v>Buena</v>
      </c>
      <c r="O41">
        <f>D295</f>
        <v>4</v>
      </c>
      <c r="P41" s="2">
        <f>D296</f>
        <v>0.8</v>
      </c>
      <c r="Q41">
        <f>E295</f>
        <v>11</v>
      </c>
      <c r="R41" s="2">
        <f>E296</f>
        <v>0.84599999999999997</v>
      </c>
      <c r="S41" s="14" t="str">
        <f>CONCATENATE("Chi-cuadrado(",C306,")=",B306,";","p-valor=",ROUND(E306,3))</f>
        <v>Chi-cuadrado(2)=0,886;p-valor=1</v>
      </c>
    </row>
    <row r="42" spans="1:19" x14ac:dyDescent="0.3">
      <c r="A42" t="s">
        <v>102</v>
      </c>
      <c r="B42">
        <v>22</v>
      </c>
      <c r="N42" t="str">
        <f>B297</f>
        <v>Ninguna</v>
      </c>
      <c r="O42">
        <f>D297</f>
        <v>1</v>
      </c>
      <c r="P42" s="2">
        <f>D298</f>
        <v>0.2</v>
      </c>
      <c r="Q42">
        <f>E297</f>
        <v>1</v>
      </c>
      <c r="R42" s="2">
        <f>E298</f>
        <v>7.6999999999999999E-2</v>
      </c>
      <c r="S42" s="14"/>
    </row>
    <row r="43" spans="1:19" ht="15" customHeight="1" x14ac:dyDescent="0.3">
      <c r="A43" t="s">
        <v>475</v>
      </c>
      <c r="N43" t="str">
        <f>B299</f>
        <v>Escasa</v>
      </c>
      <c r="O43">
        <f>D299</f>
        <v>0</v>
      </c>
      <c r="P43" s="2">
        <f>D300</f>
        <v>0</v>
      </c>
      <c r="Q43">
        <f>E299</f>
        <v>1</v>
      </c>
      <c r="R43" s="2">
        <f>E300</f>
        <v>7.6999999999999999E-2</v>
      </c>
      <c r="S43" s="14"/>
    </row>
    <row r="44" spans="1:19" ht="45" customHeight="1" x14ac:dyDescent="0.3">
      <c r="A44" t="s">
        <v>476</v>
      </c>
      <c r="M44" t="str">
        <f>A317</f>
        <v>Participaciónfamiliasencentro_R</v>
      </c>
      <c r="N44" t="str">
        <f>B317</f>
        <v>No hay</v>
      </c>
      <c r="O44">
        <f>D317</f>
        <v>3</v>
      </c>
      <c r="P44" s="2">
        <f>D318</f>
        <v>0.42899999999999999</v>
      </c>
      <c r="Q44">
        <f>E317</f>
        <v>6</v>
      </c>
      <c r="R44" s="2">
        <f>E318</f>
        <v>0.46200000000000002</v>
      </c>
      <c r="S44" s="14" t="str">
        <f>CONCATENATE("Chi-cuadrado(",C328,")=",B328,";","p-valor=",ROUND(E328,3))</f>
        <v>Chi-cuadrado(2)=0,377;p-valor=1</v>
      </c>
    </row>
    <row r="45" spans="1:19" x14ac:dyDescent="0.3">
      <c r="N45" t="str">
        <f>B319</f>
        <v>Diferencias de participacion</v>
      </c>
      <c r="O45">
        <f>D319</f>
        <v>3</v>
      </c>
      <c r="P45" s="2">
        <f>D320</f>
        <v>0.42899999999999999</v>
      </c>
      <c r="Q45">
        <f>E319</f>
        <v>4</v>
      </c>
      <c r="R45" s="2">
        <f>E320</f>
        <v>0.308</v>
      </c>
      <c r="S45" s="14"/>
    </row>
    <row r="46" spans="1:19" ht="15" customHeight="1" x14ac:dyDescent="0.3">
      <c r="C46" t="s">
        <v>88</v>
      </c>
      <c r="N46" t="str">
        <f>B321</f>
        <v>No participan</v>
      </c>
      <c r="O46">
        <f>D321</f>
        <v>1</v>
      </c>
      <c r="P46" s="2">
        <f>D322</f>
        <v>0.14299999999999999</v>
      </c>
      <c r="Q46">
        <f>E321</f>
        <v>3</v>
      </c>
      <c r="R46" s="2">
        <f>E322</f>
        <v>0.23100000000000001</v>
      </c>
      <c r="S46" s="14"/>
    </row>
    <row r="47" spans="1:19" x14ac:dyDescent="0.3">
      <c r="D47" t="s">
        <v>71</v>
      </c>
      <c r="M47" t="str">
        <f>A339</f>
        <v>Dificultadesrelaciónconprofesorado_R</v>
      </c>
      <c r="N47" t="str">
        <f>B339</f>
        <v>No</v>
      </c>
      <c r="O47">
        <f>D339</f>
        <v>8</v>
      </c>
      <c r="P47" s="2">
        <f>D340</f>
        <v>1</v>
      </c>
      <c r="Q47">
        <f>E339</f>
        <v>13</v>
      </c>
      <c r="R47" s="2">
        <f>E340</f>
        <v>1</v>
      </c>
      <c r="S47" s="4" t="s">
        <v>742</v>
      </c>
    </row>
    <row r="48" spans="1:19" ht="15" customHeight="1" x14ac:dyDescent="0.3">
      <c r="D48" t="s">
        <v>72</v>
      </c>
      <c r="E48" t="s">
        <v>73</v>
      </c>
      <c r="F48" t="s">
        <v>19</v>
      </c>
      <c r="M48" t="str">
        <f>A361</f>
        <v>Resoluciónproblemasprofesorado_R</v>
      </c>
      <c r="N48" t="str">
        <f>B361</f>
        <v>Diálogo</v>
      </c>
      <c r="O48">
        <f>D361</f>
        <v>3</v>
      </c>
      <c r="P48" s="2">
        <f>D362</f>
        <v>0.5</v>
      </c>
      <c r="Q48">
        <f>E361</f>
        <v>7</v>
      </c>
      <c r="R48" s="2">
        <f>E362</f>
        <v>0.7</v>
      </c>
      <c r="S48" s="14" t="str">
        <f>CONCATENATE("Chi-cuadrado(",C374,")=",B374,";","p-valor=",ROUND(E374,3))</f>
        <v>Chi-cuadrado(3)=7,04;p-valor=0,054</v>
      </c>
    </row>
    <row r="49" spans="1:19" x14ac:dyDescent="0.3">
      <c r="A49" t="s">
        <v>379</v>
      </c>
      <c r="B49" t="s">
        <v>20</v>
      </c>
      <c r="C49" t="s">
        <v>90</v>
      </c>
      <c r="D49">
        <v>3</v>
      </c>
      <c r="E49">
        <v>6</v>
      </c>
      <c r="F49">
        <v>9</v>
      </c>
      <c r="N49" t="str">
        <f>B363</f>
        <v>Participación</v>
      </c>
      <c r="O49">
        <f>D363</f>
        <v>3</v>
      </c>
      <c r="P49" s="2">
        <f>D364</f>
        <v>0.5</v>
      </c>
      <c r="Q49">
        <f>E363</f>
        <v>0</v>
      </c>
      <c r="R49" s="2">
        <f>E364</f>
        <v>0</v>
      </c>
      <c r="S49" s="14"/>
    </row>
    <row r="50" spans="1:19" x14ac:dyDescent="0.3">
      <c r="C50" t="s">
        <v>115</v>
      </c>
      <c r="D50" s="2">
        <v>0.42899999999999999</v>
      </c>
      <c r="E50" s="2">
        <v>0.42899999999999999</v>
      </c>
      <c r="F50" s="2">
        <v>0.42899999999999999</v>
      </c>
      <c r="N50" t="str">
        <f>B365</f>
        <v>Integración (familias, horarios, etc...)</v>
      </c>
      <c r="O50">
        <f>D365</f>
        <v>0</v>
      </c>
      <c r="P50" s="2">
        <f>D366</f>
        <v>0</v>
      </c>
      <c r="Q50">
        <f>E365</f>
        <v>1</v>
      </c>
      <c r="R50" s="2">
        <f>E366</f>
        <v>0.1</v>
      </c>
      <c r="S50" s="14"/>
    </row>
    <row r="51" spans="1:19" ht="15" customHeight="1" x14ac:dyDescent="0.3">
      <c r="B51" t="s">
        <v>21</v>
      </c>
      <c r="C51" t="s">
        <v>90</v>
      </c>
      <c r="D51">
        <v>2</v>
      </c>
      <c r="E51">
        <v>4</v>
      </c>
      <c r="F51">
        <v>6</v>
      </c>
      <c r="N51" t="str">
        <f>B367</f>
        <v>No solución</v>
      </c>
      <c r="O51">
        <f>D367</f>
        <v>0</v>
      </c>
      <c r="P51" s="2">
        <f>D368</f>
        <v>0</v>
      </c>
      <c r="Q51">
        <f>E367</f>
        <v>2</v>
      </c>
      <c r="R51" s="2">
        <f>E368</f>
        <v>0.2</v>
      </c>
      <c r="S51" s="14"/>
    </row>
    <row r="52" spans="1:19" ht="45" customHeight="1" x14ac:dyDescent="0.3">
      <c r="C52" t="s">
        <v>115</v>
      </c>
      <c r="D52" s="2">
        <v>0.28599999999999998</v>
      </c>
      <c r="E52" s="2">
        <v>0.28599999999999998</v>
      </c>
      <c r="F52" s="2">
        <v>0.28599999999999998</v>
      </c>
      <c r="M52" t="str">
        <f>A383</f>
        <v>Opinióntratamientodiversidad_R</v>
      </c>
      <c r="N52" t="str">
        <f>B383</f>
        <v>Riqueza</v>
      </c>
      <c r="O52">
        <f>D383</f>
        <v>2</v>
      </c>
      <c r="P52" s="2">
        <f>D384</f>
        <v>0.28599999999999998</v>
      </c>
      <c r="Q52">
        <f>E383</f>
        <v>2</v>
      </c>
      <c r="R52" s="2">
        <f>E384</f>
        <v>0.14299999999999999</v>
      </c>
      <c r="S52" s="14" t="str">
        <f>CONCATENATE("Chi-cuadrado(",C394,")=",B394,";","p-valor=",ROUND(E394,3))</f>
        <v>Chi-cuadrado(2)=1,615;p-valor=0,528</v>
      </c>
    </row>
    <row r="53" spans="1:19" x14ac:dyDescent="0.3">
      <c r="B53" t="s">
        <v>22</v>
      </c>
      <c r="C53" t="s">
        <v>90</v>
      </c>
      <c r="D53">
        <v>1</v>
      </c>
      <c r="E53">
        <v>4</v>
      </c>
      <c r="F53">
        <v>5</v>
      </c>
      <c r="N53" t="str">
        <f>B385</f>
        <v>Integración</v>
      </c>
      <c r="O53">
        <f>D385</f>
        <v>3</v>
      </c>
      <c r="P53" s="2">
        <f>D386</f>
        <v>0.42899999999999999</v>
      </c>
      <c r="Q53">
        <f>E385</f>
        <v>10</v>
      </c>
      <c r="R53" s="2">
        <f>E386</f>
        <v>0.71399999999999997</v>
      </c>
      <c r="S53" s="14"/>
    </row>
    <row r="54" spans="1:19" ht="15" customHeight="1" x14ac:dyDescent="0.3">
      <c r="C54" t="s">
        <v>115</v>
      </c>
      <c r="D54" s="2">
        <v>0.14299999999999999</v>
      </c>
      <c r="E54" s="2">
        <v>0.28599999999999998</v>
      </c>
      <c r="F54" s="2">
        <v>0.23799999999999999</v>
      </c>
      <c r="N54" t="str">
        <f>B387</f>
        <v>Aprendizaje</v>
      </c>
      <c r="O54">
        <f>D387</f>
        <v>2</v>
      </c>
      <c r="P54" s="2">
        <f>D388</f>
        <v>0.28599999999999998</v>
      </c>
      <c r="Q54">
        <f>E387</f>
        <v>2</v>
      </c>
      <c r="R54" s="2">
        <f>E388</f>
        <v>0.14299999999999999</v>
      </c>
      <c r="S54" s="14"/>
    </row>
    <row r="55" spans="1:19" ht="45" customHeight="1" x14ac:dyDescent="0.3">
      <c r="B55" t="s">
        <v>389</v>
      </c>
      <c r="C55" t="s">
        <v>90</v>
      </c>
      <c r="D55">
        <v>1</v>
      </c>
      <c r="E55">
        <v>0</v>
      </c>
      <c r="F55">
        <v>1</v>
      </c>
      <c r="M55" t="str">
        <f>A405</f>
        <v>Observaciones_R</v>
      </c>
      <c r="N55" t="str">
        <f>B405</f>
        <v>Integración</v>
      </c>
      <c r="O55">
        <f>D405</f>
        <v>1</v>
      </c>
      <c r="P55" s="2">
        <f>D406</f>
        <v>0.33300000000000002</v>
      </c>
      <c r="Q55">
        <f>E405</f>
        <v>3</v>
      </c>
      <c r="R55" s="2">
        <f>E406</f>
        <v>0.5</v>
      </c>
      <c r="S55" s="14" t="str">
        <f>CONCATENATE("Chi-cuadrado(",C418,")=",B418,";","p-valor=",ROUND(E418,3))</f>
        <v>Chi-cuadrado(3)=1,125;p-valor=1</v>
      </c>
    </row>
    <row r="56" spans="1:19" x14ac:dyDescent="0.3">
      <c r="C56" t="s">
        <v>115</v>
      </c>
      <c r="D56" s="2">
        <v>0.14299999999999999</v>
      </c>
      <c r="E56" s="2">
        <v>0</v>
      </c>
      <c r="F56" s="2">
        <v>4.8000000000000001E-2</v>
      </c>
      <c r="N56" t="str">
        <f>B407</f>
        <v>Igualdad (no discriminación)</v>
      </c>
      <c r="O56">
        <f>D407</f>
        <v>1</v>
      </c>
      <c r="P56" s="2">
        <f>D408</f>
        <v>0.33300000000000002</v>
      </c>
      <c r="Q56">
        <f>E407</f>
        <v>1</v>
      </c>
      <c r="R56" s="2">
        <f>E408</f>
        <v>0.16700000000000001</v>
      </c>
      <c r="S56" s="14"/>
    </row>
    <row r="57" spans="1:19" x14ac:dyDescent="0.3">
      <c r="A57" t="s">
        <v>19</v>
      </c>
      <c r="C57" t="s">
        <v>90</v>
      </c>
      <c r="D57">
        <v>7</v>
      </c>
      <c r="E57">
        <v>14</v>
      </c>
      <c r="F57">
        <v>21</v>
      </c>
      <c r="N57" t="str">
        <f>B409</f>
        <v>Prejuicios</v>
      </c>
      <c r="O57">
        <f>D409</f>
        <v>1</v>
      </c>
      <c r="P57" s="2">
        <f>D410</f>
        <v>0.33300000000000002</v>
      </c>
      <c r="Q57">
        <f>E409</f>
        <v>1</v>
      </c>
      <c r="R57" s="2">
        <f>E410</f>
        <v>0.16700000000000001</v>
      </c>
      <c r="S57" s="14"/>
    </row>
    <row r="58" spans="1:19" x14ac:dyDescent="0.3">
      <c r="C58" t="s">
        <v>115</v>
      </c>
      <c r="D58" s="2">
        <v>1</v>
      </c>
      <c r="E58" s="2">
        <v>1</v>
      </c>
      <c r="F58" s="2">
        <v>1</v>
      </c>
      <c r="N58" t="str">
        <f>B411</f>
        <v>Discriminación en otros grupos</v>
      </c>
      <c r="O58">
        <f>D411</f>
        <v>0</v>
      </c>
      <c r="P58" s="2">
        <f>D412</f>
        <v>0</v>
      </c>
      <c r="Q58">
        <f>E411</f>
        <v>1</v>
      </c>
      <c r="R58" s="2">
        <f>E412</f>
        <v>0.16700000000000001</v>
      </c>
      <c r="S58" s="14"/>
    </row>
    <row r="60" spans="1:19" x14ac:dyDescent="0.3">
      <c r="D60" t="s">
        <v>89</v>
      </c>
    </row>
    <row r="61" spans="1:19" x14ac:dyDescent="0.3">
      <c r="B61" t="s">
        <v>92</v>
      </c>
      <c r="C61" t="s">
        <v>93</v>
      </c>
      <c r="D61" t="s">
        <v>94</v>
      </c>
      <c r="E61" t="s">
        <v>95</v>
      </c>
      <c r="F61" t="s">
        <v>96</v>
      </c>
      <c r="G61" t="s">
        <v>97</v>
      </c>
    </row>
    <row r="62" spans="1:19" x14ac:dyDescent="0.3">
      <c r="A62" t="s">
        <v>98</v>
      </c>
      <c r="B62">
        <v>2.4</v>
      </c>
      <c r="C62">
        <v>3</v>
      </c>
      <c r="D62">
        <v>0.49399999999999999</v>
      </c>
      <c r="E62">
        <v>0.61099999999999999</v>
      </c>
    </row>
    <row r="63" spans="1:19" x14ac:dyDescent="0.3">
      <c r="A63" t="s">
        <v>99</v>
      </c>
      <c r="B63">
        <v>2.6339999999999999</v>
      </c>
      <c r="C63">
        <v>3</v>
      </c>
      <c r="D63">
        <v>0.45200000000000001</v>
      </c>
      <c r="E63">
        <v>0.61099999999999999</v>
      </c>
    </row>
    <row r="64" spans="1:19" x14ac:dyDescent="0.3">
      <c r="A64" t="s">
        <v>100</v>
      </c>
      <c r="B64">
        <v>2.2759999999999998</v>
      </c>
      <c r="E64">
        <v>0.61099999999999999</v>
      </c>
    </row>
    <row r="65" spans="1:7" x14ac:dyDescent="0.3">
      <c r="A65" t="s">
        <v>101</v>
      </c>
      <c r="B65" t="s">
        <v>477</v>
      </c>
      <c r="C65">
        <v>1</v>
      </c>
      <c r="D65">
        <v>0.74399999999999999</v>
      </c>
      <c r="E65">
        <v>0.81100000000000005</v>
      </c>
      <c r="F65">
        <v>0.46100000000000002</v>
      </c>
      <c r="G65">
        <v>0.17699999999999999</v>
      </c>
    </row>
    <row r="66" spans="1:7" x14ac:dyDescent="0.3">
      <c r="A66" t="s">
        <v>102</v>
      </c>
      <c r="B66">
        <v>21</v>
      </c>
    </row>
    <row r="67" spans="1:7" x14ac:dyDescent="0.3">
      <c r="A67" t="s">
        <v>478</v>
      </c>
    </row>
    <row r="68" spans="1:7" x14ac:dyDescent="0.3">
      <c r="C68" t="s">
        <v>88</v>
      </c>
    </row>
    <row r="69" spans="1:7" x14ac:dyDescent="0.3">
      <c r="D69" t="s">
        <v>71</v>
      </c>
    </row>
    <row r="70" spans="1:7" x14ac:dyDescent="0.3">
      <c r="D70" s="2" t="s">
        <v>72</v>
      </c>
      <c r="E70" s="2" t="s">
        <v>73</v>
      </c>
      <c r="F70" s="2" t="s">
        <v>19</v>
      </c>
    </row>
    <row r="71" spans="1:7" x14ac:dyDescent="0.3">
      <c r="A71" t="s">
        <v>380</v>
      </c>
      <c r="B71" t="s">
        <v>23</v>
      </c>
      <c r="C71" t="s">
        <v>90</v>
      </c>
      <c r="D71">
        <v>2</v>
      </c>
      <c r="E71">
        <v>8</v>
      </c>
      <c r="F71">
        <v>10</v>
      </c>
    </row>
    <row r="72" spans="1:7" x14ac:dyDescent="0.3">
      <c r="C72" t="s">
        <v>115</v>
      </c>
      <c r="D72" s="2">
        <v>0.33300000000000002</v>
      </c>
      <c r="E72" s="2">
        <v>0.61499999999999999</v>
      </c>
      <c r="F72" s="2">
        <v>0.52600000000000002</v>
      </c>
    </row>
    <row r="73" spans="1:7" x14ac:dyDescent="0.3">
      <c r="B73" t="s">
        <v>24</v>
      </c>
      <c r="C73" t="s">
        <v>90</v>
      </c>
      <c r="D73">
        <v>3</v>
      </c>
      <c r="E73">
        <v>4</v>
      </c>
      <c r="F73">
        <v>7</v>
      </c>
    </row>
    <row r="74" spans="1:7" x14ac:dyDescent="0.3">
      <c r="C74" t="s">
        <v>115</v>
      </c>
      <c r="D74" s="2">
        <v>0.5</v>
      </c>
      <c r="E74" s="2">
        <v>0.308</v>
      </c>
      <c r="F74" s="2">
        <v>0.36799999999999999</v>
      </c>
    </row>
    <row r="75" spans="1:7" x14ac:dyDescent="0.3">
      <c r="B75" t="s">
        <v>25</v>
      </c>
      <c r="C75" t="s">
        <v>90</v>
      </c>
      <c r="D75">
        <v>1</v>
      </c>
      <c r="E75">
        <v>1</v>
      </c>
      <c r="F75">
        <v>2</v>
      </c>
    </row>
    <row r="76" spans="1:7" x14ac:dyDescent="0.3">
      <c r="C76" t="s">
        <v>115</v>
      </c>
      <c r="D76" s="2">
        <v>0.16700000000000001</v>
      </c>
      <c r="E76" s="2">
        <v>7.6999999999999999E-2</v>
      </c>
      <c r="F76" s="2">
        <v>0.105</v>
      </c>
    </row>
    <row r="77" spans="1:7" x14ac:dyDescent="0.3">
      <c r="A77" t="s">
        <v>19</v>
      </c>
      <c r="C77" t="s">
        <v>90</v>
      </c>
      <c r="D77">
        <v>6</v>
      </c>
      <c r="E77">
        <v>13</v>
      </c>
      <c r="F77">
        <v>19</v>
      </c>
    </row>
    <row r="78" spans="1:7" x14ac:dyDescent="0.3">
      <c r="C78" t="s">
        <v>115</v>
      </c>
      <c r="D78" s="2">
        <v>1</v>
      </c>
      <c r="E78" s="2">
        <v>1</v>
      </c>
      <c r="F78" s="2">
        <v>1</v>
      </c>
    </row>
    <row r="80" spans="1:7" x14ac:dyDescent="0.3">
      <c r="D80" t="s">
        <v>89</v>
      </c>
    </row>
    <row r="81" spans="1:7" x14ac:dyDescent="0.3">
      <c r="B81" t="s">
        <v>92</v>
      </c>
      <c r="C81" t="s">
        <v>93</v>
      </c>
      <c r="D81" t="s">
        <v>94</v>
      </c>
      <c r="E81" t="s">
        <v>95</v>
      </c>
      <c r="F81" t="s">
        <v>96</v>
      </c>
      <c r="G81" t="s">
        <v>97</v>
      </c>
    </row>
    <row r="82" spans="1:7" x14ac:dyDescent="0.3">
      <c r="A82" t="s">
        <v>98</v>
      </c>
      <c r="B82">
        <v>1.347</v>
      </c>
      <c r="C82">
        <v>2</v>
      </c>
      <c r="D82">
        <v>0.51</v>
      </c>
      <c r="E82">
        <v>0.65200000000000002</v>
      </c>
    </row>
    <row r="83" spans="1:7" x14ac:dyDescent="0.3">
      <c r="A83" t="s">
        <v>99</v>
      </c>
      <c r="B83">
        <v>1.3580000000000001</v>
      </c>
      <c r="C83">
        <v>2</v>
      </c>
      <c r="D83">
        <v>0.50700000000000001</v>
      </c>
      <c r="E83">
        <v>0.81399999999999995</v>
      </c>
    </row>
    <row r="84" spans="1:7" x14ac:dyDescent="0.3">
      <c r="A84" t="s">
        <v>100</v>
      </c>
      <c r="B84">
        <v>1.698</v>
      </c>
      <c r="E84">
        <v>0.497</v>
      </c>
    </row>
    <row r="85" spans="1:7" x14ac:dyDescent="0.3">
      <c r="A85" t="s">
        <v>101</v>
      </c>
      <c r="B85" t="s">
        <v>479</v>
      </c>
      <c r="C85">
        <v>1</v>
      </c>
      <c r="D85">
        <v>0.27700000000000002</v>
      </c>
      <c r="E85">
        <v>0.30399999999999999</v>
      </c>
      <c r="F85">
        <v>0.23100000000000001</v>
      </c>
      <c r="G85">
        <v>0.155</v>
      </c>
    </row>
    <row r="86" spans="1:7" x14ac:dyDescent="0.3">
      <c r="A86" t="s">
        <v>102</v>
      </c>
      <c r="B86">
        <v>19</v>
      </c>
    </row>
    <row r="87" spans="1:7" x14ac:dyDescent="0.3">
      <c r="A87" t="s">
        <v>480</v>
      </c>
    </row>
    <row r="88" spans="1:7" x14ac:dyDescent="0.3">
      <c r="A88" t="s">
        <v>481</v>
      </c>
    </row>
    <row r="90" spans="1:7" x14ac:dyDescent="0.3">
      <c r="C90" t="s">
        <v>88</v>
      </c>
    </row>
    <row r="91" spans="1:7" x14ac:dyDescent="0.3">
      <c r="D91" t="s">
        <v>71</v>
      </c>
    </row>
    <row r="92" spans="1:7" x14ac:dyDescent="0.3">
      <c r="D92" s="2" t="s">
        <v>72</v>
      </c>
      <c r="E92" s="2" t="s">
        <v>73</v>
      </c>
      <c r="F92" s="2" t="s">
        <v>19</v>
      </c>
    </row>
    <row r="93" spans="1:7" x14ac:dyDescent="0.3">
      <c r="A93" t="s">
        <v>381</v>
      </c>
      <c r="B93" t="s">
        <v>26</v>
      </c>
      <c r="C93" t="s">
        <v>90</v>
      </c>
      <c r="D93">
        <v>0</v>
      </c>
      <c r="E93">
        <v>1</v>
      </c>
      <c r="F93">
        <v>1</v>
      </c>
    </row>
    <row r="94" spans="1:7" x14ac:dyDescent="0.3">
      <c r="C94" t="s">
        <v>115</v>
      </c>
      <c r="D94" s="2">
        <v>0</v>
      </c>
      <c r="E94" s="2">
        <v>7.0999999999999994E-2</v>
      </c>
      <c r="F94" s="2">
        <v>4.4999999999999998E-2</v>
      </c>
    </row>
    <row r="95" spans="1:7" x14ac:dyDescent="0.3">
      <c r="B95" t="s">
        <v>27</v>
      </c>
      <c r="C95" t="s">
        <v>90</v>
      </c>
      <c r="D95">
        <v>1</v>
      </c>
      <c r="E95">
        <v>0</v>
      </c>
      <c r="F95">
        <v>1</v>
      </c>
    </row>
    <row r="96" spans="1:7" x14ac:dyDescent="0.3">
      <c r="C96" t="s">
        <v>115</v>
      </c>
      <c r="D96" s="2">
        <v>0.125</v>
      </c>
      <c r="E96" s="2">
        <v>0</v>
      </c>
      <c r="F96" s="2">
        <v>4.4999999999999998E-2</v>
      </c>
    </row>
    <row r="97" spans="1:7" x14ac:dyDescent="0.3">
      <c r="B97" t="s">
        <v>28</v>
      </c>
      <c r="C97" t="s">
        <v>90</v>
      </c>
      <c r="D97">
        <v>4</v>
      </c>
      <c r="E97">
        <v>3</v>
      </c>
      <c r="F97">
        <v>7</v>
      </c>
    </row>
    <row r="98" spans="1:7" x14ac:dyDescent="0.3">
      <c r="C98" t="s">
        <v>115</v>
      </c>
      <c r="D98" s="2">
        <v>0.5</v>
      </c>
      <c r="E98" s="2">
        <v>0.214</v>
      </c>
      <c r="F98" s="2">
        <v>0.318</v>
      </c>
    </row>
    <row r="99" spans="1:7" x14ac:dyDescent="0.3">
      <c r="B99" t="s">
        <v>29</v>
      </c>
      <c r="C99" t="s">
        <v>90</v>
      </c>
      <c r="D99">
        <v>3</v>
      </c>
      <c r="E99">
        <v>10</v>
      </c>
      <c r="F99">
        <v>13</v>
      </c>
    </row>
    <row r="100" spans="1:7" x14ac:dyDescent="0.3">
      <c r="C100" t="s">
        <v>115</v>
      </c>
      <c r="D100" s="2">
        <v>0.375</v>
      </c>
      <c r="E100" s="2">
        <v>0.71399999999999997</v>
      </c>
      <c r="F100" s="2">
        <v>0.59099999999999997</v>
      </c>
    </row>
    <row r="101" spans="1:7" x14ac:dyDescent="0.3">
      <c r="A101" t="s">
        <v>19</v>
      </c>
      <c r="C101" t="s">
        <v>90</v>
      </c>
      <c r="D101">
        <v>8</v>
      </c>
      <c r="E101">
        <v>14</v>
      </c>
      <c r="F101">
        <v>22</v>
      </c>
    </row>
    <row r="102" spans="1:7" x14ac:dyDescent="0.3">
      <c r="C102" t="s">
        <v>115</v>
      </c>
      <c r="D102" s="2">
        <v>1</v>
      </c>
      <c r="E102" s="2">
        <v>1</v>
      </c>
      <c r="F102" s="2">
        <v>1</v>
      </c>
    </row>
    <row r="104" spans="1:7" x14ac:dyDescent="0.3">
      <c r="D104" t="s">
        <v>89</v>
      </c>
    </row>
    <row r="105" spans="1:7" x14ac:dyDescent="0.3">
      <c r="B105" t="s">
        <v>92</v>
      </c>
      <c r="C105" t="s">
        <v>93</v>
      </c>
      <c r="D105" t="s">
        <v>94</v>
      </c>
      <c r="E105" t="s">
        <v>95</v>
      </c>
      <c r="F105" t="s">
        <v>96</v>
      </c>
      <c r="G105" t="s">
        <v>97</v>
      </c>
    </row>
    <row r="106" spans="1:7" x14ac:dyDescent="0.3">
      <c r="A106" t="s">
        <v>98</v>
      </c>
      <c r="B106">
        <v>4.6189999999999998</v>
      </c>
      <c r="C106">
        <v>3</v>
      </c>
      <c r="D106">
        <v>0.20200000000000001</v>
      </c>
      <c r="E106">
        <v>0.183</v>
      </c>
    </row>
    <row r="107" spans="1:7" x14ac:dyDescent="0.3">
      <c r="A107" t="s">
        <v>99</v>
      </c>
      <c r="B107">
        <v>5.2350000000000003</v>
      </c>
      <c r="C107">
        <v>3</v>
      </c>
      <c r="D107">
        <v>0.155</v>
      </c>
      <c r="E107">
        <v>0.183</v>
      </c>
    </row>
    <row r="108" spans="1:7" x14ac:dyDescent="0.3">
      <c r="A108" t="s">
        <v>100</v>
      </c>
      <c r="B108">
        <v>4.3849999999999998</v>
      </c>
      <c r="E108">
        <v>0.183</v>
      </c>
    </row>
    <row r="109" spans="1:7" x14ac:dyDescent="0.3">
      <c r="A109" t="s">
        <v>101</v>
      </c>
      <c r="B109" t="s">
        <v>482</v>
      </c>
      <c r="C109">
        <v>1</v>
      </c>
      <c r="D109">
        <v>0.36499999999999999</v>
      </c>
      <c r="E109">
        <v>0.42899999999999999</v>
      </c>
      <c r="F109">
        <v>0.26900000000000002</v>
      </c>
      <c r="G109">
        <v>0.13900000000000001</v>
      </c>
    </row>
    <row r="110" spans="1:7" x14ac:dyDescent="0.3">
      <c r="A110" t="s">
        <v>102</v>
      </c>
      <c r="B110">
        <v>22</v>
      </c>
    </row>
    <row r="111" spans="1:7" x14ac:dyDescent="0.3">
      <c r="A111" t="s">
        <v>483</v>
      </c>
    </row>
    <row r="112" spans="1:7" x14ac:dyDescent="0.3">
      <c r="C112" t="s">
        <v>88</v>
      </c>
      <c r="D112" s="2"/>
      <c r="E112" s="2"/>
      <c r="F112" s="2"/>
    </row>
    <row r="113" spans="1:7" x14ac:dyDescent="0.3">
      <c r="D113" t="s">
        <v>71</v>
      </c>
    </row>
    <row r="114" spans="1:7" x14ac:dyDescent="0.3">
      <c r="D114" s="2" t="s">
        <v>72</v>
      </c>
      <c r="E114" s="2" t="s">
        <v>73</v>
      </c>
      <c r="F114" s="2" t="s">
        <v>19</v>
      </c>
    </row>
    <row r="115" spans="1:7" x14ac:dyDescent="0.3">
      <c r="A115" t="s">
        <v>2</v>
      </c>
      <c r="B115" t="s">
        <v>30</v>
      </c>
      <c r="C115" t="s">
        <v>90</v>
      </c>
      <c r="D115">
        <v>1</v>
      </c>
      <c r="E115">
        <v>9</v>
      </c>
      <c r="F115">
        <v>10</v>
      </c>
    </row>
    <row r="116" spans="1:7" x14ac:dyDescent="0.3">
      <c r="C116" t="s">
        <v>115</v>
      </c>
      <c r="D116" s="2">
        <v>0.125</v>
      </c>
      <c r="E116" s="2">
        <v>0.69199999999999995</v>
      </c>
      <c r="F116" s="2">
        <v>0.47599999999999998</v>
      </c>
    </row>
    <row r="117" spans="1:7" x14ac:dyDescent="0.3">
      <c r="B117" t="s">
        <v>390</v>
      </c>
      <c r="C117" t="s">
        <v>90</v>
      </c>
      <c r="D117">
        <v>0</v>
      </c>
      <c r="E117">
        <v>1</v>
      </c>
      <c r="F117">
        <v>1</v>
      </c>
    </row>
    <row r="118" spans="1:7" x14ac:dyDescent="0.3">
      <c r="C118" t="s">
        <v>115</v>
      </c>
      <c r="D118" s="2">
        <v>0</v>
      </c>
      <c r="E118" s="2">
        <v>7.6999999999999999E-2</v>
      </c>
      <c r="F118" s="2">
        <v>4.8000000000000001E-2</v>
      </c>
    </row>
    <row r="119" spans="1:7" x14ac:dyDescent="0.3">
      <c r="B119" t="s">
        <v>31</v>
      </c>
      <c r="C119" t="s">
        <v>90</v>
      </c>
      <c r="D119">
        <v>6</v>
      </c>
      <c r="E119">
        <v>2</v>
      </c>
      <c r="F119">
        <v>8</v>
      </c>
    </row>
    <row r="120" spans="1:7" x14ac:dyDescent="0.3">
      <c r="C120" t="s">
        <v>115</v>
      </c>
      <c r="D120" s="2">
        <v>0.75</v>
      </c>
      <c r="E120" s="2">
        <v>0.154</v>
      </c>
      <c r="F120" s="2">
        <v>0.38100000000000001</v>
      </c>
    </row>
    <row r="121" spans="1:7" x14ac:dyDescent="0.3">
      <c r="B121" t="s">
        <v>32</v>
      </c>
      <c r="C121" t="s">
        <v>90</v>
      </c>
      <c r="D121">
        <v>1</v>
      </c>
      <c r="E121">
        <v>1</v>
      </c>
      <c r="F121">
        <v>2</v>
      </c>
    </row>
    <row r="122" spans="1:7" x14ac:dyDescent="0.3">
      <c r="C122" t="s">
        <v>115</v>
      </c>
      <c r="D122" s="2">
        <v>0.125</v>
      </c>
      <c r="E122" s="2">
        <v>7.6999999999999999E-2</v>
      </c>
      <c r="F122" s="2">
        <v>9.5000000000000001E-2</v>
      </c>
    </row>
    <row r="123" spans="1:7" x14ac:dyDescent="0.3">
      <c r="A123" t="s">
        <v>19</v>
      </c>
      <c r="C123" t="s">
        <v>90</v>
      </c>
      <c r="D123">
        <v>8</v>
      </c>
      <c r="E123">
        <v>13</v>
      </c>
      <c r="F123">
        <v>21</v>
      </c>
    </row>
    <row r="124" spans="1:7" x14ac:dyDescent="0.3">
      <c r="C124" t="s">
        <v>115</v>
      </c>
      <c r="D124" s="2">
        <v>1</v>
      </c>
      <c r="E124" s="2">
        <v>1</v>
      </c>
      <c r="F124" s="2">
        <v>1</v>
      </c>
    </row>
    <row r="126" spans="1:7" x14ac:dyDescent="0.3">
      <c r="D126" t="s">
        <v>89</v>
      </c>
    </row>
    <row r="127" spans="1:7" x14ac:dyDescent="0.3">
      <c r="B127" t="s">
        <v>92</v>
      </c>
      <c r="C127" t="s">
        <v>93</v>
      </c>
      <c r="D127" t="s">
        <v>94</v>
      </c>
      <c r="E127" t="s">
        <v>95</v>
      </c>
      <c r="F127" t="s">
        <v>96</v>
      </c>
      <c r="G127" t="s">
        <v>97</v>
      </c>
    </row>
    <row r="128" spans="1:7" x14ac:dyDescent="0.3">
      <c r="A128" t="s">
        <v>98</v>
      </c>
      <c r="B128">
        <v>8.7029999999999994</v>
      </c>
      <c r="C128">
        <v>3</v>
      </c>
      <c r="D128">
        <v>3.4000000000000002E-2</v>
      </c>
      <c r="E128">
        <v>1.7999999999999999E-2</v>
      </c>
    </row>
    <row r="129" spans="1:7" x14ac:dyDescent="0.3">
      <c r="A129" t="s">
        <v>99</v>
      </c>
      <c r="B129">
        <v>9.6389999999999993</v>
      </c>
      <c r="C129">
        <v>3</v>
      </c>
      <c r="D129">
        <v>2.1999999999999999E-2</v>
      </c>
      <c r="E129">
        <v>2.3E-2</v>
      </c>
    </row>
    <row r="130" spans="1:7" x14ac:dyDescent="0.3">
      <c r="A130" t="s">
        <v>100</v>
      </c>
      <c r="B130">
        <v>8.5809999999999995</v>
      </c>
      <c r="E130">
        <v>1.4E-2</v>
      </c>
    </row>
    <row r="131" spans="1:7" x14ac:dyDescent="0.3">
      <c r="A131" t="s">
        <v>101</v>
      </c>
      <c r="B131" t="s">
        <v>484</v>
      </c>
      <c r="C131">
        <v>1</v>
      </c>
      <c r="D131">
        <v>1.4E-2</v>
      </c>
      <c r="E131">
        <v>1.4999999999999999E-2</v>
      </c>
      <c r="F131">
        <v>0.01</v>
      </c>
      <c r="G131">
        <v>6.0000000000000001E-3</v>
      </c>
    </row>
    <row r="132" spans="1:7" x14ac:dyDescent="0.3">
      <c r="A132" t="s">
        <v>102</v>
      </c>
      <c r="B132">
        <v>21</v>
      </c>
    </row>
    <row r="133" spans="1:7" x14ac:dyDescent="0.3">
      <c r="A133" t="s">
        <v>459</v>
      </c>
    </row>
    <row r="134" spans="1:7" x14ac:dyDescent="0.3">
      <c r="C134" t="s">
        <v>88</v>
      </c>
      <c r="D134" s="2"/>
      <c r="E134" s="2"/>
      <c r="F134" s="2"/>
    </row>
    <row r="135" spans="1:7" x14ac:dyDescent="0.3">
      <c r="D135" t="s">
        <v>71</v>
      </c>
    </row>
    <row r="136" spans="1:7" x14ac:dyDescent="0.3">
      <c r="D136" s="2" t="s">
        <v>72</v>
      </c>
      <c r="E136" s="2" t="s">
        <v>73</v>
      </c>
      <c r="F136" s="2" t="s">
        <v>19</v>
      </c>
    </row>
    <row r="137" spans="1:7" x14ac:dyDescent="0.3">
      <c r="A137" t="s">
        <v>382</v>
      </c>
      <c r="B137" t="s">
        <v>20</v>
      </c>
      <c r="C137" t="s">
        <v>90</v>
      </c>
      <c r="D137">
        <v>2</v>
      </c>
      <c r="E137">
        <v>7</v>
      </c>
      <c r="F137">
        <v>9</v>
      </c>
    </row>
    <row r="138" spans="1:7" x14ac:dyDescent="0.3">
      <c r="C138" t="s">
        <v>115</v>
      </c>
      <c r="D138" s="2">
        <v>0.25</v>
      </c>
      <c r="E138" s="2">
        <v>0.5</v>
      </c>
      <c r="F138" s="2">
        <v>0.40899999999999997</v>
      </c>
    </row>
    <row r="139" spans="1:7" x14ac:dyDescent="0.3">
      <c r="B139" t="s">
        <v>33</v>
      </c>
      <c r="C139" t="s">
        <v>90</v>
      </c>
      <c r="D139">
        <v>1</v>
      </c>
      <c r="E139">
        <v>2</v>
      </c>
      <c r="F139">
        <v>3</v>
      </c>
    </row>
    <row r="140" spans="1:7" x14ac:dyDescent="0.3">
      <c r="C140" t="s">
        <v>115</v>
      </c>
      <c r="D140" s="2">
        <v>0.125</v>
      </c>
      <c r="E140" s="2">
        <v>0.14299999999999999</v>
      </c>
      <c r="F140" s="2">
        <v>0.13600000000000001</v>
      </c>
    </row>
    <row r="141" spans="1:7" x14ac:dyDescent="0.3">
      <c r="B141" t="s">
        <v>30</v>
      </c>
      <c r="C141" t="s">
        <v>90</v>
      </c>
      <c r="D141">
        <v>5</v>
      </c>
      <c r="E141">
        <v>5</v>
      </c>
      <c r="F141">
        <v>10</v>
      </c>
    </row>
    <row r="142" spans="1:7" x14ac:dyDescent="0.3">
      <c r="C142" t="s">
        <v>115</v>
      </c>
      <c r="D142" s="2">
        <v>0.625</v>
      </c>
      <c r="E142" s="2">
        <v>0.35699999999999998</v>
      </c>
      <c r="F142" s="2">
        <v>0.45500000000000002</v>
      </c>
    </row>
    <row r="143" spans="1:7" x14ac:dyDescent="0.3">
      <c r="A143" t="s">
        <v>19</v>
      </c>
      <c r="C143" t="s">
        <v>90</v>
      </c>
      <c r="D143">
        <v>8</v>
      </c>
      <c r="E143">
        <v>14</v>
      </c>
      <c r="F143">
        <v>22</v>
      </c>
    </row>
    <row r="144" spans="1:7" x14ac:dyDescent="0.3">
      <c r="C144" t="s">
        <v>115</v>
      </c>
      <c r="D144" s="2">
        <v>1</v>
      </c>
      <c r="E144" s="2">
        <v>1</v>
      </c>
      <c r="F144" s="2">
        <v>1</v>
      </c>
    </row>
    <row r="146" spans="1:7" x14ac:dyDescent="0.3">
      <c r="D146" t="s">
        <v>89</v>
      </c>
    </row>
    <row r="147" spans="1:7" x14ac:dyDescent="0.3">
      <c r="B147" t="s">
        <v>92</v>
      </c>
      <c r="C147" t="s">
        <v>93</v>
      </c>
      <c r="D147" t="s">
        <v>94</v>
      </c>
      <c r="E147" t="s">
        <v>95</v>
      </c>
      <c r="F147" t="s">
        <v>96</v>
      </c>
      <c r="G147" t="s">
        <v>97</v>
      </c>
    </row>
    <row r="148" spans="1:7" x14ac:dyDescent="0.3">
      <c r="A148" t="s">
        <v>98</v>
      </c>
      <c r="B148">
        <v>1.593</v>
      </c>
      <c r="C148">
        <v>2</v>
      </c>
      <c r="D148">
        <v>0.45100000000000001</v>
      </c>
      <c r="E148">
        <v>0.59799999999999998</v>
      </c>
    </row>
    <row r="149" spans="1:7" x14ac:dyDescent="0.3">
      <c r="A149" t="s">
        <v>99</v>
      </c>
      <c r="B149">
        <v>1.6240000000000001</v>
      </c>
      <c r="C149">
        <v>2</v>
      </c>
      <c r="D149">
        <v>0.44400000000000001</v>
      </c>
      <c r="E149">
        <v>0.59799999999999998</v>
      </c>
    </row>
    <row r="150" spans="1:7" x14ac:dyDescent="0.3">
      <c r="A150" t="s">
        <v>100</v>
      </c>
      <c r="B150">
        <v>1.6719999999999999</v>
      </c>
      <c r="E150">
        <v>0.59799999999999998</v>
      </c>
    </row>
    <row r="151" spans="1:7" x14ac:dyDescent="0.3">
      <c r="A151" t="s">
        <v>101</v>
      </c>
      <c r="B151" t="s">
        <v>485</v>
      </c>
      <c r="C151">
        <v>1</v>
      </c>
      <c r="D151">
        <v>0.219</v>
      </c>
      <c r="E151">
        <v>0.252</v>
      </c>
      <c r="F151">
        <v>0.161</v>
      </c>
      <c r="G151">
        <v>9.0999999999999998E-2</v>
      </c>
    </row>
    <row r="152" spans="1:7" x14ac:dyDescent="0.3">
      <c r="A152" t="s">
        <v>102</v>
      </c>
      <c r="B152">
        <v>22</v>
      </c>
    </row>
    <row r="153" spans="1:7" x14ac:dyDescent="0.3">
      <c r="A153" t="s">
        <v>486</v>
      </c>
    </row>
    <row r="154" spans="1:7" x14ac:dyDescent="0.3">
      <c r="A154" t="s">
        <v>487</v>
      </c>
    </row>
    <row r="156" spans="1:7" x14ac:dyDescent="0.3">
      <c r="C156" t="s">
        <v>88</v>
      </c>
      <c r="D156" s="2"/>
      <c r="E156" s="2"/>
      <c r="F156" s="2"/>
    </row>
    <row r="157" spans="1:7" x14ac:dyDescent="0.3">
      <c r="D157" t="s">
        <v>71</v>
      </c>
    </row>
    <row r="158" spans="1:7" x14ac:dyDescent="0.3">
      <c r="C158" t="s">
        <v>88</v>
      </c>
      <c r="D158" s="2"/>
      <c r="E158" s="2"/>
      <c r="F158" s="2"/>
    </row>
    <row r="159" spans="1:7" x14ac:dyDescent="0.3">
      <c r="D159" t="s">
        <v>71</v>
      </c>
    </row>
    <row r="160" spans="1:7" x14ac:dyDescent="0.3">
      <c r="D160" s="2" t="s">
        <v>72</v>
      </c>
      <c r="E160" s="2" t="s">
        <v>73</v>
      </c>
      <c r="F160" s="2" t="s">
        <v>19</v>
      </c>
    </row>
    <row r="161" spans="1:7" x14ac:dyDescent="0.3">
      <c r="A161" t="s">
        <v>383</v>
      </c>
      <c r="B161" t="s">
        <v>34</v>
      </c>
      <c r="C161" t="s">
        <v>90</v>
      </c>
      <c r="D161">
        <v>0</v>
      </c>
      <c r="E161">
        <v>3</v>
      </c>
      <c r="F161">
        <v>3</v>
      </c>
    </row>
    <row r="162" spans="1:7" x14ac:dyDescent="0.3">
      <c r="C162" t="s">
        <v>115</v>
      </c>
      <c r="D162" s="2">
        <v>0</v>
      </c>
      <c r="E162" s="2">
        <v>0.214</v>
      </c>
      <c r="F162" s="2">
        <v>0.13600000000000001</v>
      </c>
    </row>
    <row r="163" spans="1:7" x14ac:dyDescent="0.3">
      <c r="B163" t="s">
        <v>35</v>
      </c>
      <c r="C163" t="s">
        <v>90</v>
      </c>
      <c r="D163">
        <v>7</v>
      </c>
      <c r="E163">
        <v>11</v>
      </c>
      <c r="F163">
        <v>18</v>
      </c>
    </row>
    <row r="164" spans="1:7" x14ac:dyDescent="0.3">
      <c r="C164" t="s">
        <v>115</v>
      </c>
      <c r="D164" s="2">
        <v>0.875</v>
      </c>
      <c r="E164" s="2">
        <v>0.78600000000000003</v>
      </c>
      <c r="F164" s="2">
        <v>0.81799999999999995</v>
      </c>
    </row>
    <row r="165" spans="1:7" x14ac:dyDescent="0.3">
      <c r="B165" t="s">
        <v>23</v>
      </c>
      <c r="C165" t="s">
        <v>90</v>
      </c>
      <c r="D165">
        <v>1</v>
      </c>
      <c r="E165">
        <v>0</v>
      </c>
      <c r="F165">
        <v>1</v>
      </c>
    </row>
    <row r="166" spans="1:7" x14ac:dyDescent="0.3">
      <c r="C166" t="s">
        <v>115</v>
      </c>
      <c r="D166" s="2">
        <v>0.125</v>
      </c>
      <c r="E166" s="2">
        <v>0</v>
      </c>
      <c r="F166" s="2">
        <v>4.4999999999999998E-2</v>
      </c>
    </row>
    <row r="167" spans="1:7" x14ac:dyDescent="0.3">
      <c r="A167" t="s">
        <v>19</v>
      </c>
      <c r="C167" t="s">
        <v>90</v>
      </c>
      <c r="D167">
        <v>8</v>
      </c>
      <c r="E167">
        <v>14</v>
      </c>
      <c r="F167">
        <v>22</v>
      </c>
    </row>
    <row r="168" spans="1:7" x14ac:dyDescent="0.3">
      <c r="C168" t="s">
        <v>115</v>
      </c>
      <c r="D168" s="2">
        <v>1</v>
      </c>
      <c r="E168" s="2">
        <v>1</v>
      </c>
      <c r="F168" s="2">
        <v>1</v>
      </c>
    </row>
    <row r="170" spans="1:7" x14ac:dyDescent="0.3">
      <c r="D170" t="s">
        <v>89</v>
      </c>
    </row>
    <row r="171" spans="1:7" x14ac:dyDescent="0.3">
      <c r="B171" t="s">
        <v>92</v>
      </c>
      <c r="C171" t="s">
        <v>93</v>
      </c>
      <c r="D171" t="s">
        <v>94</v>
      </c>
      <c r="E171" t="s">
        <v>95</v>
      </c>
      <c r="F171" t="s">
        <v>96</v>
      </c>
      <c r="G171" t="s">
        <v>97</v>
      </c>
    </row>
    <row r="172" spans="1:7" x14ac:dyDescent="0.3">
      <c r="A172" t="s">
        <v>98</v>
      </c>
      <c r="B172">
        <v>3.5139999999999998</v>
      </c>
      <c r="C172">
        <v>2</v>
      </c>
      <c r="D172">
        <v>0.17299999999999999</v>
      </c>
      <c r="E172">
        <v>0.216</v>
      </c>
    </row>
    <row r="173" spans="1:7" x14ac:dyDescent="0.3">
      <c r="A173" t="s">
        <v>99</v>
      </c>
      <c r="B173">
        <v>4.7839999999999998</v>
      </c>
      <c r="C173">
        <v>2</v>
      </c>
      <c r="D173">
        <v>9.0999999999999998E-2</v>
      </c>
      <c r="E173">
        <v>0.13600000000000001</v>
      </c>
    </row>
    <row r="174" spans="1:7" x14ac:dyDescent="0.3">
      <c r="A174" t="s">
        <v>100</v>
      </c>
      <c r="B174">
        <v>2.968</v>
      </c>
      <c r="E174">
        <v>0.216</v>
      </c>
    </row>
    <row r="175" spans="1:7" x14ac:dyDescent="0.3">
      <c r="A175" t="s">
        <v>101</v>
      </c>
      <c r="B175" t="s">
        <v>488</v>
      </c>
      <c r="C175">
        <v>1</v>
      </c>
      <c r="D175">
        <v>7.2999999999999995E-2</v>
      </c>
      <c r="E175">
        <v>0.126</v>
      </c>
      <c r="F175">
        <v>0.1</v>
      </c>
      <c r="G175">
        <v>0.1</v>
      </c>
    </row>
    <row r="176" spans="1:7" x14ac:dyDescent="0.3">
      <c r="A176" t="s">
        <v>102</v>
      </c>
      <c r="B176">
        <v>22</v>
      </c>
    </row>
    <row r="177" spans="1:7" x14ac:dyDescent="0.3">
      <c r="A177" t="s">
        <v>475</v>
      </c>
    </row>
    <row r="178" spans="1:7" x14ac:dyDescent="0.3">
      <c r="A178" t="s">
        <v>489</v>
      </c>
    </row>
    <row r="180" spans="1:7" x14ac:dyDescent="0.3">
      <c r="C180" t="s">
        <v>88</v>
      </c>
      <c r="D180" s="2"/>
      <c r="E180" s="2"/>
      <c r="F180" s="2"/>
    </row>
    <row r="181" spans="1:7" x14ac:dyDescent="0.3">
      <c r="D181" t="s">
        <v>71</v>
      </c>
    </row>
    <row r="182" spans="1:7" x14ac:dyDescent="0.3">
      <c r="D182" s="2" t="s">
        <v>72</v>
      </c>
      <c r="E182" s="2" t="s">
        <v>73</v>
      </c>
      <c r="F182" s="2" t="s">
        <v>19</v>
      </c>
    </row>
    <row r="183" spans="1:7" x14ac:dyDescent="0.3">
      <c r="A183" t="s">
        <v>3</v>
      </c>
      <c r="B183" t="s">
        <v>36</v>
      </c>
      <c r="C183" t="s">
        <v>90</v>
      </c>
      <c r="D183">
        <v>3</v>
      </c>
      <c r="E183">
        <v>9</v>
      </c>
      <c r="F183">
        <v>12</v>
      </c>
    </row>
    <row r="184" spans="1:7" x14ac:dyDescent="0.3">
      <c r="C184" t="s">
        <v>115</v>
      </c>
      <c r="D184" s="2">
        <v>0.42899999999999999</v>
      </c>
      <c r="E184" s="2">
        <v>0.64300000000000002</v>
      </c>
      <c r="F184" s="2">
        <v>0.57099999999999995</v>
      </c>
    </row>
    <row r="185" spans="1:7" x14ac:dyDescent="0.3">
      <c r="B185" t="s">
        <v>37</v>
      </c>
      <c r="C185" t="s">
        <v>90</v>
      </c>
      <c r="D185">
        <v>4</v>
      </c>
      <c r="E185">
        <v>5</v>
      </c>
      <c r="F185">
        <v>9</v>
      </c>
    </row>
    <row r="186" spans="1:7" x14ac:dyDescent="0.3">
      <c r="C186" t="s">
        <v>115</v>
      </c>
      <c r="D186" s="2">
        <v>0.57099999999999995</v>
      </c>
      <c r="E186" s="2">
        <v>0.35699999999999998</v>
      </c>
      <c r="F186" s="2">
        <v>0.42899999999999999</v>
      </c>
    </row>
    <row r="187" spans="1:7" x14ac:dyDescent="0.3">
      <c r="A187" t="s">
        <v>19</v>
      </c>
      <c r="C187" t="s">
        <v>90</v>
      </c>
      <c r="D187">
        <v>7</v>
      </c>
      <c r="E187">
        <v>14</v>
      </c>
      <c r="F187">
        <v>21</v>
      </c>
    </row>
    <row r="188" spans="1:7" x14ac:dyDescent="0.3">
      <c r="C188" t="s">
        <v>115</v>
      </c>
      <c r="D188" s="2">
        <v>1</v>
      </c>
      <c r="E188" s="2">
        <v>1</v>
      </c>
      <c r="F188" s="2">
        <v>1</v>
      </c>
    </row>
    <row r="190" spans="1:7" x14ac:dyDescent="0.3">
      <c r="D190" t="s">
        <v>89</v>
      </c>
    </row>
    <row r="191" spans="1:7" x14ac:dyDescent="0.3">
      <c r="B191" t="s">
        <v>92</v>
      </c>
      <c r="C191" t="s">
        <v>93</v>
      </c>
      <c r="D191" t="s">
        <v>94</v>
      </c>
      <c r="E191" t="s">
        <v>95</v>
      </c>
      <c r="F191" t="s">
        <v>96</v>
      </c>
      <c r="G191" t="s">
        <v>97</v>
      </c>
    </row>
    <row r="192" spans="1:7" x14ac:dyDescent="0.3">
      <c r="A192" t="s">
        <v>98</v>
      </c>
      <c r="B192">
        <v>0.875</v>
      </c>
      <c r="C192">
        <v>1</v>
      </c>
      <c r="D192">
        <v>0.35</v>
      </c>
      <c r="E192">
        <v>0.64200000000000002</v>
      </c>
      <c r="F192">
        <v>0.31900000000000001</v>
      </c>
    </row>
    <row r="193" spans="1:7" x14ac:dyDescent="0.3">
      <c r="A193" t="s">
        <v>116</v>
      </c>
      <c r="B193">
        <v>0.219</v>
      </c>
      <c r="C193">
        <v>1</v>
      </c>
      <c r="D193">
        <v>0.64</v>
      </c>
    </row>
    <row r="194" spans="1:7" x14ac:dyDescent="0.3">
      <c r="A194" t="s">
        <v>99</v>
      </c>
      <c r="B194">
        <v>0.872</v>
      </c>
      <c r="C194">
        <v>1</v>
      </c>
      <c r="D194">
        <v>0.35</v>
      </c>
      <c r="E194">
        <v>0.64200000000000002</v>
      </c>
      <c r="F194">
        <v>0.31900000000000001</v>
      </c>
    </row>
    <row r="195" spans="1:7" x14ac:dyDescent="0.3">
      <c r="A195" t="s">
        <v>100</v>
      </c>
      <c r="E195">
        <v>0.39700000000000002</v>
      </c>
      <c r="F195">
        <v>0.31900000000000001</v>
      </c>
    </row>
    <row r="196" spans="1:7" x14ac:dyDescent="0.3">
      <c r="A196" t="s">
        <v>101</v>
      </c>
      <c r="B196" t="s">
        <v>490</v>
      </c>
      <c r="C196">
        <v>1</v>
      </c>
      <c r="D196">
        <v>0.36099999999999999</v>
      </c>
      <c r="E196">
        <v>0.64200000000000002</v>
      </c>
      <c r="F196">
        <v>0.31900000000000001</v>
      </c>
      <c r="G196">
        <v>0.23799999999999999</v>
      </c>
    </row>
    <row r="197" spans="1:7" x14ac:dyDescent="0.3">
      <c r="A197" t="s">
        <v>102</v>
      </c>
      <c r="B197">
        <v>21</v>
      </c>
    </row>
    <row r="198" spans="1:7" x14ac:dyDescent="0.3">
      <c r="A198" t="s">
        <v>445</v>
      </c>
    </row>
    <row r="199" spans="1:7" x14ac:dyDescent="0.3">
      <c r="A199" t="s">
        <v>117</v>
      </c>
    </row>
    <row r="200" spans="1:7" x14ac:dyDescent="0.3">
      <c r="A200" t="s">
        <v>491</v>
      </c>
    </row>
    <row r="202" spans="1:7" x14ac:dyDescent="0.3">
      <c r="C202" t="s">
        <v>88</v>
      </c>
    </row>
    <row r="203" spans="1:7" x14ac:dyDescent="0.3">
      <c r="D203" t="s">
        <v>71</v>
      </c>
    </row>
    <row r="204" spans="1:7" x14ac:dyDescent="0.3">
      <c r="C204" t="s">
        <v>88</v>
      </c>
    </row>
    <row r="205" spans="1:7" x14ac:dyDescent="0.3">
      <c r="D205" t="s">
        <v>71</v>
      </c>
    </row>
    <row r="206" spans="1:7" x14ac:dyDescent="0.3">
      <c r="D206" s="2" t="s">
        <v>72</v>
      </c>
      <c r="E206" s="2" t="s">
        <v>73</v>
      </c>
      <c r="F206" s="2" t="s">
        <v>19</v>
      </c>
    </row>
    <row r="207" spans="1:7" x14ac:dyDescent="0.3">
      <c r="A207" t="s">
        <v>384</v>
      </c>
      <c r="B207" t="s">
        <v>38</v>
      </c>
      <c r="C207" t="s">
        <v>90</v>
      </c>
      <c r="D207">
        <v>5</v>
      </c>
      <c r="E207">
        <v>3</v>
      </c>
      <c r="F207">
        <v>8</v>
      </c>
    </row>
    <row r="208" spans="1:7" x14ac:dyDescent="0.3">
      <c r="C208" t="s">
        <v>115</v>
      </c>
      <c r="D208" s="2">
        <v>0.71399999999999997</v>
      </c>
      <c r="E208" s="2">
        <v>0.214</v>
      </c>
      <c r="F208" s="2">
        <v>0.38100000000000001</v>
      </c>
    </row>
    <row r="209" spans="1:7" x14ac:dyDescent="0.3">
      <c r="B209" t="s">
        <v>391</v>
      </c>
      <c r="C209" t="s">
        <v>90</v>
      </c>
      <c r="D209">
        <v>1</v>
      </c>
      <c r="E209">
        <v>7</v>
      </c>
      <c r="F209">
        <v>8</v>
      </c>
    </row>
    <row r="210" spans="1:7" x14ac:dyDescent="0.3">
      <c r="C210" t="s">
        <v>115</v>
      </c>
      <c r="D210" s="2">
        <v>0.14299999999999999</v>
      </c>
      <c r="E210" s="2">
        <v>0.5</v>
      </c>
      <c r="F210" s="2">
        <v>0.38100000000000001</v>
      </c>
    </row>
    <row r="211" spans="1:7" x14ac:dyDescent="0.3">
      <c r="B211" t="s">
        <v>39</v>
      </c>
      <c r="C211" t="s">
        <v>90</v>
      </c>
      <c r="D211">
        <v>1</v>
      </c>
      <c r="E211">
        <v>4</v>
      </c>
      <c r="F211">
        <v>5</v>
      </c>
    </row>
    <row r="212" spans="1:7" x14ac:dyDescent="0.3">
      <c r="C212" t="s">
        <v>115</v>
      </c>
      <c r="D212" s="2">
        <v>0.14299999999999999</v>
      </c>
      <c r="E212" s="2">
        <v>0.28599999999999998</v>
      </c>
      <c r="F212" s="2">
        <v>0.23799999999999999</v>
      </c>
    </row>
    <row r="213" spans="1:7" x14ac:dyDescent="0.3">
      <c r="A213" t="s">
        <v>19</v>
      </c>
      <c r="C213" t="s">
        <v>90</v>
      </c>
      <c r="D213">
        <v>7</v>
      </c>
      <c r="E213">
        <v>14</v>
      </c>
      <c r="F213">
        <v>21</v>
      </c>
    </row>
    <row r="214" spans="1:7" x14ac:dyDescent="0.3">
      <c r="C214" t="s">
        <v>115</v>
      </c>
      <c r="D214" s="2">
        <v>1</v>
      </c>
      <c r="E214" s="2">
        <v>1</v>
      </c>
      <c r="F214" s="2">
        <v>1</v>
      </c>
    </row>
    <row r="216" spans="1:7" x14ac:dyDescent="0.3">
      <c r="D216" t="s">
        <v>89</v>
      </c>
    </row>
    <row r="217" spans="1:7" x14ac:dyDescent="0.3">
      <c r="B217" t="s">
        <v>92</v>
      </c>
      <c r="C217" t="s">
        <v>93</v>
      </c>
      <c r="D217" t="s">
        <v>94</v>
      </c>
      <c r="E217" t="s">
        <v>95</v>
      </c>
      <c r="F217" t="s">
        <v>96</v>
      </c>
      <c r="G217" t="s">
        <v>97</v>
      </c>
    </row>
    <row r="218" spans="1:7" x14ac:dyDescent="0.3">
      <c r="A218" t="s">
        <v>98</v>
      </c>
      <c r="B218">
        <v>5.0250000000000004</v>
      </c>
      <c r="C218">
        <v>2</v>
      </c>
      <c r="D218">
        <v>8.1000000000000003E-2</v>
      </c>
      <c r="E218">
        <v>0.11899999999999999</v>
      </c>
    </row>
    <row r="219" spans="1:7" x14ac:dyDescent="0.3">
      <c r="A219" t="s">
        <v>99</v>
      </c>
      <c r="B219">
        <v>5.1159999999999997</v>
      </c>
      <c r="C219">
        <v>2</v>
      </c>
      <c r="D219">
        <v>7.6999999999999999E-2</v>
      </c>
      <c r="E219">
        <v>0.11899999999999999</v>
      </c>
    </row>
    <row r="220" spans="1:7" x14ac:dyDescent="0.3">
      <c r="A220" t="s">
        <v>100</v>
      </c>
      <c r="B220">
        <v>4.508</v>
      </c>
      <c r="E220">
        <v>0.11899999999999999</v>
      </c>
    </row>
    <row r="221" spans="1:7" x14ac:dyDescent="0.3">
      <c r="A221" t="s">
        <v>101</v>
      </c>
      <c r="B221" t="s">
        <v>492</v>
      </c>
      <c r="C221">
        <v>1</v>
      </c>
      <c r="D221">
        <v>0.08</v>
      </c>
      <c r="E221">
        <v>0.14199999999999999</v>
      </c>
      <c r="F221">
        <v>7.0000000000000007E-2</v>
      </c>
      <c r="G221">
        <v>5.2999999999999999E-2</v>
      </c>
    </row>
    <row r="222" spans="1:7" x14ac:dyDescent="0.3">
      <c r="A222" t="s">
        <v>102</v>
      </c>
      <c r="B222">
        <v>21</v>
      </c>
    </row>
    <row r="223" spans="1:7" x14ac:dyDescent="0.3">
      <c r="A223" t="s">
        <v>493</v>
      </c>
    </row>
    <row r="224" spans="1:7" x14ac:dyDescent="0.3">
      <c r="A224" t="s">
        <v>494</v>
      </c>
    </row>
    <row r="226" spans="1:7" x14ac:dyDescent="0.3">
      <c r="C226" t="s">
        <v>88</v>
      </c>
    </row>
    <row r="227" spans="1:7" x14ac:dyDescent="0.3">
      <c r="D227" t="s">
        <v>71</v>
      </c>
    </row>
    <row r="228" spans="1:7" x14ac:dyDescent="0.3">
      <c r="D228" s="2" t="s">
        <v>72</v>
      </c>
      <c r="E228" s="2" t="s">
        <v>73</v>
      </c>
      <c r="F228" s="2" t="s">
        <v>19</v>
      </c>
    </row>
    <row r="229" spans="1:7" x14ac:dyDescent="0.3">
      <c r="A229" t="s">
        <v>385</v>
      </c>
      <c r="B229" t="s">
        <v>40</v>
      </c>
      <c r="C229" t="s">
        <v>90</v>
      </c>
      <c r="D229">
        <v>2</v>
      </c>
      <c r="E229">
        <v>4</v>
      </c>
      <c r="F229">
        <v>6</v>
      </c>
    </row>
    <row r="230" spans="1:7" x14ac:dyDescent="0.3">
      <c r="C230" t="s">
        <v>115</v>
      </c>
      <c r="D230" s="2">
        <v>0.28599999999999998</v>
      </c>
      <c r="E230" s="2">
        <v>0.308</v>
      </c>
      <c r="F230" s="2">
        <v>0.3</v>
      </c>
    </row>
    <row r="231" spans="1:7" x14ac:dyDescent="0.3">
      <c r="B231" t="s">
        <v>38</v>
      </c>
      <c r="C231" t="s">
        <v>90</v>
      </c>
      <c r="D231">
        <v>5</v>
      </c>
      <c r="E231">
        <v>9</v>
      </c>
      <c r="F231">
        <v>14</v>
      </c>
    </row>
    <row r="232" spans="1:7" x14ac:dyDescent="0.3">
      <c r="C232" t="s">
        <v>115</v>
      </c>
      <c r="D232" s="2">
        <v>0.71399999999999997</v>
      </c>
      <c r="E232" s="2">
        <v>0.69199999999999995</v>
      </c>
      <c r="F232" s="2">
        <v>0.7</v>
      </c>
    </row>
    <row r="233" spans="1:7" x14ac:dyDescent="0.3">
      <c r="A233" t="s">
        <v>19</v>
      </c>
      <c r="C233" t="s">
        <v>90</v>
      </c>
      <c r="D233">
        <v>7</v>
      </c>
      <c r="E233">
        <v>13</v>
      </c>
      <c r="F233">
        <v>20</v>
      </c>
    </row>
    <row r="234" spans="1:7" x14ac:dyDescent="0.3">
      <c r="C234" t="s">
        <v>115</v>
      </c>
      <c r="D234" s="2">
        <v>1</v>
      </c>
      <c r="E234" s="2">
        <v>1</v>
      </c>
      <c r="F234" s="2">
        <v>1</v>
      </c>
    </row>
    <row r="236" spans="1:7" x14ac:dyDescent="0.3">
      <c r="D236" t="s">
        <v>89</v>
      </c>
    </row>
    <row r="237" spans="1:7" x14ac:dyDescent="0.3">
      <c r="B237" t="s">
        <v>92</v>
      </c>
      <c r="C237" t="s">
        <v>93</v>
      </c>
      <c r="D237" t="s">
        <v>94</v>
      </c>
      <c r="E237" t="s">
        <v>95</v>
      </c>
      <c r="F237" t="s">
        <v>96</v>
      </c>
      <c r="G237" t="s">
        <v>97</v>
      </c>
    </row>
    <row r="238" spans="1:7" x14ac:dyDescent="0.3">
      <c r="A238" t="s">
        <v>98</v>
      </c>
      <c r="B238">
        <v>0.01</v>
      </c>
      <c r="C238">
        <v>1</v>
      </c>
      <c r="D238">
        <v>0.91900000000000004</v>
      </c>
      <c r="E238">
        <v>1</v>
      </c>
      <c r="F238">
        <v>0.66400000000000003</v>
      </c>
    </row>
    <row r="239" spans="1:7" x14ac:dyDescent="0.3">
      <c r="A239" t="s">
        <v>116</v>
      </c>
      <c r="B239">
        <v>0</v>
      </c>
      <c r="C239">
        <v>1</v>
      </c>
      <c r="D239">
        <v>1</v>
      </c>
    </row>
    <row r="240" spans="1:7" x14ac:dyDescent="0.3">
      <c r="A240" t="s">
        <v>99</v>
      </c>
      <c r="B240">
        <v>1.0999999999999999E-2</v>
      </c>
      <c r="C240">
        <v>1</v>
      </c>
      <c r="D240">
        <v>0.91800000000000004</v>
      </c>
      <c r="E240">
        <v>1</v>
      </c>
      <c r="F240">
        <v>0.66400000000000003</v>
      </c>
    </row>
    <row r="241" spans="1:7" x14ac:dyDescent="0.3">
      <c r="A241" t="s">
        <v>100</v>
      </c>
      <c r="E241">
        <v>1</v>
      </c>
      <c r="F241">
        <v>0.66400000000000003</v>
      </c>
    </row>
    <row r="242" spans="1:7" x14ac:dyDescent="0.3">
      <c r="A242" t="s">
        <v>101</v>
      </c>
      <c r="B242" t="s">
        <v>495</v>
      </c>
      <c r="C242">
        <v>1</v>
      </c>
      <c r="D242">
        <v>0.92100000000000004</v>
      </c>
      <c r="E242">
        <v>1</v>
      </c>
      <c r="F242">
        <v>0.66400000000000003</v>
      </c>
      <c r="G242">
        <v>0.38700000000000001</v>
      </c>
    </row>
    <row r="243" spans="1:7" x14ac:dyDescent="0.3">
      <c r="A243" t="s">
        <v>102</v>
      </c>
      <c r="B243">
        <v>20</v>
      </c>
    </row>
    <row r="244" spans="1:7" x14ac:dyDescent="0.3">
      <c r="A244" t="s">
        <v>496</v>
      </c>
    </row>
    <row r="245" spans="1:7" x14ac:dyDescent="0.3">
      <c r="A245" t="s">
        <v>117</v>
      </c>
    </row>
    <row r="246" spans="1:7" x14ac:dyDescent="0.3">
      <c r="A246" t="s">
        <v>497</v>
      </c>
    </row>
    <row r="248" spans="1:7" x14ac:dyDescent="0.3">
      <c r="C248" t="s">
        <v>88</v>
      </c>
    </row>
    <row r="249" spans="1:7" x14ac:dyDescent="0.3">
      <c r="D249" t="s">
        <v>71</v>
      </c>
    </row>
    <row r="250" spans="1:7" x14ac:dyDescent="0.3">
      <c r="D250" s="2" t="s">
        <v>72</v>
      </c>
      <c r="E250" s="2" t="s">
        <v>73</v>
      </c>
      <c r="F250" s="2" t="s">
        <v>19</v>
      </c>
    </row>
    <row r="251" spans="1:7" x14ac:dyDescent="0.3">
      <c r="A251" t="s">
        <v>4</v>
      </c>
      <c r="B251" t="s">
        <v>41</v>
      </c>
      <c r="C251" t="s">
        <v>90</v>
      </c>
      <c r="D251">
        <v>2</v>
      </c>
      <c r="E251">
        <v>8</v>
      </c>
      <c r="F251">
        <v>10</v>
      </c>
    </row>
    <row r="252" spans="1:7" x14ac:dyDescent="0.3">
      <c r="C252" t="s">
        <v>115</v>
      </c>
      <c r="D252" s="2">
        <v>0.25</v>
      </c>
      <c r="E252" s="2">
        <v>0.8</v>
      </c>
      <c r="F252" s="2">
        <v>0.55600000000000005</v>
      </c>
    </row>
    <row r="253" spans="1:7" x14ac:dyDescent="0.3">
      <c r="B253" t="s">
        <v>31</v>
      </c>
      <c r="C253" t="s">
        <v>90</v>
      </c>
      <c r="D253">
        <v>4</v>
      </c>
      <c r="E253">
        <v>0</v>
      </c>
      <c r="F253">
        <v>4</v>
      </c>
    </row>
    <row r="254" spans="1:7" x14ac:dyDescent="0.3">
      <c r="C254" t="s">
        <v>115</v>
      </c>
      <c r="D254" s="2">
        <v>0.5</v>
      </c>
      <c r="E254" s="2">
        <v>0</v>
      </c>
      <c r="F254" s="2">
        <v>0.222</v>
      </c>
    </row>
    <row r="255" spans="1:7" x14ac:dyDescent="0.3">
      <c r="B255" t="s">
        <v>27</v>
      </c>
      <c r="C255" t="s">
        <v>90</v>
      </c>
      <c r="D255">
        <v>2</v>
      </c>
      <c r="E255">
        <v>2</v>
      </c>
      <c r="F255">
        <v>4</v>
      </c>
    </row>
    <row r="256" spans="1:7" x14ac:dyDescent="0.3">
      <c r="C256" t="s">
        <v>115</v>
      </c>
      <c r="D256" s="2">
        <v>0.25</v>
      </c>
      <c r="E256" s="2">
        <v>0.2</v>
      </c>
      <c r="F256" s="2">
        <v>0.222</v>
      </c>
    </row>
    <row r="257" spans="1:7" x14ac:dyDescent="0.3">
      <c r="A257" t="s">
        <v>19</v>
      </c>
      <c r="C257" t="s">
        <v>90</v>
      </c>
      <c r="D257">
        <v>8</v>
      </c>
      <c r="E257">
        <v>10</v>
      </c>
      <c r="F257">
        <v>18</v>
      </c>
    </row>
    <row r="258" spans="1:7" x14ac:dyDescent="0.3">
      <c r="C258" t="s">
        <v>115</v>
      </c>
      <c r="D258" s="2">
        <v>1</v>
      </c>
      <c r="E258" s="2">
        <v>1</v>
      </c>
      <c r="F258" s="2">
        <v>1</v>
      </c>
    </row>
    <row r="260" spans="1:7" x14ac:dyDescent="0.3">
      <c r="D260" t="s">
        <v>89</v>
      </c>
    </row>
    <row r="261" spans="1:7" x14ac:dyDescent="0.3">
      <c r="B261" t="s">
        <v>92</v>
      </c>
      <c r="C261" t="s">
        <v>93</v>
      </c>
      <c r="D261" t="s">
        <v>94</v>
      </c>
      <c r="E261" t="s">
        <v>95</v>
      </c>
      <c r="F261" t="s">
        <v>96</v>
      </c>
      <c r="G261" t="s">
        <v>97</v>
      </c>
    </row>
    <row r="262" spans="1:7" x14ac:dyDescent="0.3">
      <c r="A262" t="s">
        <v>98</v>
      </c>
      <c r="B262">
        <v>7.47</v>
      </c>
      <c r="C262">
        <v>2</v>
      </c>
      <c r="D262">
        <v>2.4E-2</v>
      </c>
      <c r="E262">
        <v>2.5000000000000001E-2</v>
      </c>
    </row>
    <row r="263" spans="1:7" x14ac:dyDescent="0.3">
      <c r="A263" t="s">
        <v>99</v>
      </c>
      <c r="B263">
        <v>9.1769999999999996</v>
      </c>
      <c r="C263">
        <v>2</v>
      </c>
      <c r="D263">
        <v>0.01</v>
      </c>
      <c r="E263">
        <v>2.5000000000000001E-2</v>
      </c>
    </row>
    <row r="264" spans="1:7" x14ac:dyDescent="0.3">
      <c r="A264" t="s">
        <v>100</v>
      </c>
      <c r="B264">
        <v>7.1130000000000004</v>
      </c>
      <c r="E264">
        <v>2.5000000000000001E-2</v>
      </c>
    </row>
    <row r="265" spans="1:7" x14ac:dyDescent="0.3">
      <c r="A265" t="s">
        <v>101</v>
      </c>
      <c r="B265" t="s">
        <v>498</v>
      </c>
      <c r="C265">
        <v>1</v>
      </c>
      <c r="D265">
        <v>0.13200000000000001</v>
      </c>
      <c r="E265">
        <v>0.16400000000000001</v>
      </c>
      <c r="F265">
        <v>0.112</v>
      </c>
      <c r="G265">
        <v>7.6999999999999999E-2</v>
      </c>
    </row>
    <row r="266" spans="1:7" x14ac:dyDescent="0.3">
      <c r="A266" t="s">
        <v>102</v>
      </c>
      <c r="B266">
        <v>18</v>
      </c>
    </row>
    <row r="267" spans="1:7" x14ac:dyDescent="0.3">
      <c r="A267" t="s">
        <v>447</v>
      </c>
    </row>
    <row r="268" spans="1:7" x14ac:dyDescent="0.3">
      <c r="A268" t="s">
        <v>499</v>
      </c>
    </row>
    <row r="270" spans="1:7" x14ac:dyDescent="0.3">
      <c r="C270" t="s">
        <v>88</v>
      </c>
    </row>
    <row r="271" spans="1:7" x14ac:dyDescent="0.3">
      <c r="D271" t="s">
        <v>71</v>
      </c>
    </row>
    <row r="272" spans="1:7" x14ac:dyDescent="0.3">
      <c r="D272" s="2" t="s">
        <v>72</v>
      </c>
      <c r="E272" s="2" t="s">
        <v>73</v>
      </c>
      <c r="F272" s="2" t="s">
        <v>19</v>
      </c>
    </row>
    <row r="273" spans="1:7" x14ac:dyDescent="0.3">
      <c r="A273" t="s">
        <v>386</v>
      </c>
      <c r="B273" t="s">
        <v>42</v>
      </c>
      <c r="C273" t="s">
        <v>90</v>
      </c>
      <c r="D273">
        <v>2</v>
      </c>
      <c r="E273">
        <v>5</v>
      </c>
      <c r="F273">
        <v>7</v>
      </c>
    </row>
    <row r="274" spans="1:7" x14ac:dyDescent="0.3">
      <c r="C274" t="s">
        <v>115</v>
      </c>
      <c r="D274" s="2">
        <v>0.28599999999999998</v>
      </c>
      <c r="E274" s="2">
        <v>0.35699999999999998</v>
      </c>
      <c r="F274" s="2">
        <v>0.33300000000000002</v>
      </c>
    </row>
    <row r="275" spans="1:7" x14ac:dyDescent="0.3">
      <c r="B275" t="s">
        <v>43</v>
      </c>
      <c r="C275" t="s">
        <v>90</v>
      </c>
      <c r="D275">
        <v>3</v>
      </c>
      <c r="E275">
        <v>7</v>
      </c>
      <c r="F275">
        <v>10</v>
      </c>
    </row>
    <row r="276" spans="1:7" x14ac:dyDescent="0.3">
      <c r="C276" t="s">
        <v>115</v>
      </c>
      <c r="D276" s="2">
        <v>0.42899999999999999</v>
      </c>
      <c r="E276" s="2">
        <v>0.5</v>
      </c>
      <c r="F276" s="2">
        <v>0.47599999999999998</v>
      </c>
    </row>
    <row r="277" spans="1:7" x14ac:dyDescent="0.3">
      <c r="B277" t="s">
        <v>44</v>
      </c>
      <c r="C277" t="s">
        <v>90</v>
      </c>
      <c r="D277">
        <v>1</v>
      </c>
      <c r="E277">
        <v>0</v>
      </c>
      <c r="F277">
        <v>1</v>
      </c>
    </row>
    <row r="278" spans="1:7" x14ac:dyDescent="0.3">
      <c r="C278" t="s">
        <v>115</v>
      </c>
      <c r="D278" s="2">
        <v>0.14299999999999999</v>
      </c>
      <c r="E278" s="2">
        <v>0</v>
      </c>
      <c r="F278" s="2">
        <v>4.8000000000000001E-2</v>
      </c>
    </row>
    <row r="279" spans="1:7" x14ac:dyDescent="0.3">
      <c r="B279" t="s">
        <v>392</v>
      </c>
      <c r="C279" t="s">
        <v>90</v>
      </c>
      <c r="D279">
        <v>1</v>
      </c>
      <c r="E279">
        <v>2</v>
      </c>
      <c r="F279">
        <v>3</v>
      </c>
    </row>
    <row r="280" spans="1:7" x14ac:dyDescent="0.3">
      <c r="C280" t="s">
        <v>115</v>
      </c>
      <c r="D280" s="2">
        <v>0.14299999999999999</v>
      </c>
      <c r="E280" s="2">
        <v>0.14299999999999999</v>
      </c>
      <c r="F280" s="2">
        <v>0.14299999999999999</v>
      </c>
    </row>
    <row r="281" spans="1:7" x14ac:dyDescent="0.3">
      <c r="A281" t="s">
        <v>19</v>
      </c>
      <c r="C281" t="s">
        <v>90</v>
      </c>
      <c r="D281">
        <v>7</v>
      </c>
      <c r="E281">
        <v>14</v>
      </c>
      <c r="F281">
        <v>21</v>
      </c>
    </row>
    <row r="282" spans="1:7" x14ac:dyDescent="0.3">
      <c r="C282" t="s">
        <v>115</v>
      </c>
      <c r="D282" s="2">
        <v>1</v>
      </c>
      <c r="E282" s="2">
        <v>1</v>
      </c>
      <c r="F282" s="2">
        <v>1</v>
      </c>
    </row>
    <row r="284" spans="1:7" x14ac:dyDescent="0.3">
      <c r="D284" t="s">
        <v>89</v>
      </c>
    </row>
    <row r="285" spans="1:7" x14ac:dyDescent="0.3">
      <c r="B285" t="s">
        <v>92</v>
      </c>
      <c r="C285" t="s">
        <v>93</v>
      </c>
      <c r="D285" t="s">
        <v>94</v>
      </c>
      <c r="E285" t="s">
        <v>95</v>
      </c>
      <c r="F285" t="s">
        <v>96</v>
      </c>
      <c r="G285" t="s">
        <v>97</v>
      </c>
    </row>
    <row r="286" spans="1:7" x14ac:dyDescent="0.3">
      <c r="A286" t="s">
        <v>98</v>
      </c>
      <c r="B286">
        <v>2.121</v>
      </c>
      <c r="C286">
        <v>3</v>
      </c>
      <c r="D286">
        <v>0.54800000000000004</v>
      </c>
      <c r="E286">
        <v>0.77800000000000002</v>
      </c>
    </row>
    <row r="287" spans="1:7" x14ac:dyDescent="0.3">
      <c r="A287" t="s">
        <v>99</v>
      </c>
      <c r="B287">
        <v>2.3210000000000002</v>
      </c>
      <c r="C287">
        <v>3</v>
      </c>
      <c r="D287">
        <v>0.50800000000000001</v>
      </c>
      <c r="E287">
        <v>0.77800000000000002</v>
      </c>
    </row>
    <row r="288" spans="1:7" x14ac:dyDescent="0.3">
      <c r="A288" t="s">
        <v>100</v>
      </c>
      <c r="B288">
        <v>2.1619999999999999</v>
      </c>
      <c r="E288">
        <v>0.77800000000000002</v>
      </c>
    </row>
    <row r="289" spans="1:7" x14ac:dyDescent="0.3">
      <c r="A289" t="s">
        <v>101</v>
      </c>
      <c r="B289" t="s">
        <v>500</v>
      </c>
      <c r="C289">
        <v>1</v>
      </c>
      <c r="D289">
        <v>0.64300000000000002</v>
      </c>
      <c r="E289">
        <v>0.82</v>
      </c>
      <c r="F289">
        <v>0.4</v>
      </c>
      <c r="G289">
        <v>0.154</v>
      </c>
    </row>
    <row r="290" spans="1:7" x14ac:dyDescent="0.3">
      <c r="A290" t="s">
        <v>102</v>
      </c>
      <c r="B290">
        <v>21</v>
      </c>
    </row>
    <row r="291" spans="1:7" x14ac:dyDescent="0.3">
      <c r="A291" t="s">
        <v>478</v>
      </c>
    </row>
    <row r="292" spans="1:7" x14ac:dyDescent="0.3">
      <c r="C292" t="s">
        <v>88</v>
      </c>
      <c r="D292" s="2"/>
      <c r="E292" s="2"/>
      <c r="F292" s="2"/>
    </row>
    <row r="293" spans="1:7" x14ac:dyDescent="0.3">
      <c r="D293" t="s">
        <v>71</v>
      </c>
    </row>
    <row r="294" spans="1:7" x14ac:dyDescent="0.3">
      <c r="D294" s="2" t="s">
        <v>72</v>
      </c>
      <c r="E294" s="2" t="s">
        <v>73</v>
      </c>
      <c r="F294" s="2" t="s">
        <v>19</v>
      </c>
    </row>
    <row r="295" spans="1:7" x14ac:dyDescent="0.3">
      <c r="A295" t="s">
        <v>5</v>
      </c>
      <c r="B295" t="s">
        <v>29</v>
      </c>
      <c r="C295" t="s">
        <v>90</v>
      </c>
      <c r="D295">
        <v>4</v>
      </c>
      <c r="E295">
        <v>11</v>
      </c>
      <c r="F295">
        <v>15</v>
      </c>
    </row>
    <row r="296" spans="1:7" x14ac:dyDescent="0.3">
      <c r="C296" t="s">
        <v>115</v>
      </c>
      <c r="D296" s="2">
        <v>0.8</v>
      </c>
      <c r="E296" s="2">
        <v>0.84599999999999997</v>
      </c>
      <c r="F296" s="2">
        <v>0.83299999999999996</v>
      </c>
    </row>
    <row r="297" spans="1:7" x14ac:dyDescent="0.3">
      <c r="B297" t="s">
        <v>23</v>
      </c>
      <c r="C297" t="s">
        <v>90</v>
      </c>
      <c r="D297">
        <v>1</v>
      </c>
      <c r="E297">
        <v>1</v>
      </c>
      <c r="F297">
        <v>2</v>
      </c>
    </row>
    <row r="298" spans="1:7" x14ac:dyDescent="0.3">
      <c r="C298" t="s">
        <v>115</v>
      </c>
      <c r="D298" s="2">
        <v>0.2</v>
      </c>
      <c r="E298" s="2">
        <v>7.6999999999999999E-2</v>
      </c>
      <c r="F298" s="2">
        <v>0.111</v>
      </c>
    </row>
    <row r="299" spans="1:7" x14ac:dyDescent="0.3">
      <c r="B299" t="s">
        <v>45</v>
      </c>
      <c r="C299" t="s">
        <v>90</v>
      </c>
      <c r="D299">
        <v>0</v>
      </c>
      <c r="E299">
        <v>1</v>
      </c>
      <c r="F299">
        <v>1</v>
      </c>
    </row>
    <row r="300" spans="1:7" x14ac:dyDescent="0.3">
      <c r="C300" t="s">
        <v>115</v>
      </c>
      <c r="D300" s="2">
        <v>0</v>
      </c>
      <c r="E300" s="2">
        <v>7.6999999999999999E-2</v>
      </c>
      <c r="F300" s="2">
        <v>5.6000000000000001E-2</v>
      </c>
    </row>
    <row r="301" spans="1:7" x14ac:dyDescent="0.3">
      <c r="A301" t="s">
        <v>19</v>
      </c>
      <c r="C301" t="s">
        <v>90</v>
      </c>
      <c r="D301">
        <v>5</v>
      </c>
      <c r="E301">
        <v>13</v>
      </c>
      <c r="F301">
        <v>18</v>
      </c>
    </row>
    <row r="302" spans="1:7" x14ac:dyDescent="0.3">
      <c r="C302" t="s">
        <v>115</v>
      </c>
      <c r="D302" s="2">
        <v>1</v>
      </c>
      <c r="E302" s="2">
        <v>1</v>
      </c>
      <c r="F302" s="2">
        <v>1</v>
      </c>
    </row>
    <row r="304" spans="1:7" x14ac:dyDescent="0.3">
      <c r="D304" t="s">
        <v>89</v>
      </c>
    </row>
    <row r="305" spans="1:7" x14ac:dyDescent="0.3">
      <c r="B305" t="s">
        <v>92</v>
      </c>
      <c r="C305" t="s">
        <v>93</v>
      </c>
      <c r="D305" t="s">
        <v>94</v>
      </c>
      <c r="E305" t="s">
        <v>95</v>
      </c>
      <c r="F305" t="s">
        <v>96</v>
      </c>
      <c r="G305" t="s">
        <v>97</v>
      </c>
    </row>
    <row r="306" spans="1:7" x14ac:dyDescent="0.3">
      <c r="A306" t="s">
        <v>98</v>
      </c>
      <c r="B306">
        <v>0.88600000000000001</v>
      </c>
      <c r="C306">
        <v>2</v>
      </c>
      <c r="D306">
        <v>0.64200000000000002</v>
      </c>
      <c r="E306">
        <v>1</v>
      </c>
    </row>
    <row r="307" spans="1:7" x14ac:dyDescent="0.3">
      <c r="A307" t="s">
        <v>99</v>
      </c>
      <c r="B307">
        <v>1.1000000000000001</v>
      </c>
      <c r="C307">
        <v>2</v>
      </c>
      <c r="D307">
        <v>0.57699999999999996</v>
      </c>
      <c r="E307">
        <v>1</v>
      </c>
    </row>
    <row r="308" spans="1:7" x14ac:dyDescent="0.3">
      <c r="A308" t="s">
        <v>100</v>
      </c>
      <c r="B308">
        <v>1.3140000000000001</v>
      </c>
      <c r="E308">
        <v>0.65</v>
      </c>
    </row>
    <row r="309" spans="1:7" x14ac:dyDescent="0.3">
      <c r="A309" t="s">
        <v>101</v>
      </c>
      <c r="B309" t="s">
        <v>501</v>
      </c>
      <c r="C309">
        <v>1</v>
      </c>
      <c r="D309">
        <v>0.91500000000000004</v>
      </c>
      <c r="E309">
        <v>1</v>
      </c>
      <c r="F309">
        <v>0.66900000000000004</v>
      </c>
      <c r="G309">
        <v>0.31900000000000001</v>
      </c>
    </row>
    <row r="310" spans="1:7" x14ac:dyDescent="0.3">
      <c r="A310" t="s">
        <v>102</v>
      </c>
      <c r="B310">
        <v>18</v>
      </c>
    </row>
    <row r="311" spans="1:7" x14ac:dyDescent="0.3">
      <c r="A311" t="s">
        <v>502</v>
      </c>
    </row>
    <row r="312" spans="1:7" x14ac:dyDescent="0.3">
      <c r="A312" t="s">
        <v>503</v>
      </c>
    </row>
    <row r="314" spans="1:7" x14ac:dyDescent="0.3">
      <c r="C314" t="s">
        <v>88</v>
      </c>
      <c r="D314" s="2"/>
      <c r="E314" s="2"/>
      <c r="F314" s="2"/>
    </row>
    <row r="315" spans="1:7" x14ac:dyDescent="0.3">
      <c r="D315" t="s">
        <v>71</v>
      </c>
    </row>
    <row r="316" spans="1:7" x14ac:dyDescent="0.3">
      <c r="D316" s="2" t="s">
        <v>72</v>
      </c>
      <c r="E316" s="2" t="s">
        <v>73</v>
      </c>
      <c r="F316" s="2" t="s">
        <v>19</v>
      </c>
    </row>
    <row r="317" spans="1:7" x14ac:dyDescent="0.3">
      <c r="A317" t="s">
        <v>6</v>
      </c>
      <c r="B317" t="s">
        <v>46</v>
      </c>
      <c r="C317" t="s">
        <v>90</v>
      </c>
      <c r="D317">
        <v>3</v>
      </c>
      <c r="E317">
        <v>6</v>
      </c>
      <c r="F317">
        <v>9</v>
      </c>
    </row>
    <row r="318" spans="1:7" x14ac:dyDescent="0.3">
      <c r="C318" t="s">
        <v>115</v>
      </c>
      <c r="D318" s="2">
        <v>0.42899999999999999</v>
      </c>
      <c r="E318" s="2">
        <v>0.46200000000000002</v>
      </c>
      <c r="F318" s="2">
        <v>0.45</v>
      </c>
    </row>
    <row r="319" spans="1:7" x14ac:dyDescent="0.3">
      <c r="B319" t="s">
        <v>47</v>
      </c>
      <c r="C319" t="s">
        <v>90</v>
      </c>
      <c r="D319">
        <v>3</v>
      </c>
      <c r="E319">
        <v>4</v>
      </c>
      <c r="F319">
        <v>7</v>
      </c>
    </row>
    <row r="320" spans="1:7" x14ac:dyDescent="0.3">
      <c r="C320" t="s">
        <v>115</v>
      </c>
      <c r="D320" s="2">
        <v>0.42899999999999999</v>
      </c>
      <c r="E320" s="2">
        <v>0.308</v>
      </c>
      <c r="F320" s="2">
        <v>0.35</v>
      </c>
    </row>
    <row r="321" spans="1:7" x14ac:dyDescent="0.3">
      <c r="B321" t="s">
        <v>48</v>
      </c>
      <c r="C321" t="s">
        <v>90</v>
      </c>
      <c r="D321">
        <v>1</v>
      </c>
      <c r="E321">
        <v>3</v>
      </c>
      <c r="F321">
        <v>4</v>
      </c>
    </row>
    <row r="322" spans="1:7" x14ac:dyDescent="0.3">
      <c r="C322" t="s">
        <v>115</v>
      </c>
      <c r="D322" s="2">
        <v>0.14299999999999999</v>
      </c>
      <c r="E322" s="2">
        <v>0.23100000000000001</v>
      </c>
      <c r="F322" s="2">
        <v>0.2</v>
      </c>
    </row>
    <row r="323" spans="1:7" x14ac:dyDescent="0.3">
      <c r="A323" t="s">
        <v>19</v>
      </c>
      <c r="C323" t="s">
        <v>90</v>
      </c>
      <c r="D323">
        <v>7</v>
      </c>
      <c r="E323">
        <v>13</v>
      </c>
      <c r="F323">
        <v>20</v>
      </c>
    </row>
    <row r="324" spans="1:7" x14ac:dyDescent="0.3">
      <c r="C324" t="s">
        <v>115</v>
      </c>
      <c r="D324" s="2">
        <v>1</v>
      </c>
      <c r="E324" s="2">
        <v>1</v>
      </c>
      <c r="F324" s="2">
        <v>1</v>
      </c>
    </row>
    <row r="326" spans="1:7" x14ac:dyDescent="0.3">
      <c r="D326" t="s">
        <v>89</v>
      </c>
    </row>
    <row r="327" spans="1:7" x14ac:dyDescent="0.3">
      <c r="B327" t="s">
        <v>92</v>
      </c>
      <c r="C327" t="s">
        <v>93</v>
      </c>
      <c r="D327" t="s">
        <v>94</v>
      </c>
      <c r="E327" t="s">
        <v>95</v>
      </c>
      <c r="F327" t="s">
        <v>96</v>
      </c>
      <c r="G327" t="s">
        <v>97</v>
      </c>
    </row>
    <row r="328" spans="1:7" x14ac:dyDescent="0.3">
      <c r="A328" t="s">
        <v>98</v>
      </c>
      <c r="B328">
        <v>0.377</v>
      </c>
      <c r="C328">
        <v>2</v>
      </c>
      <c r="D328">
        <v>0.82799999999999996</v>
      </c>
      <c r="E328">
        <v>1</v>
      </c>
    </row>
    <row r="329" spans="1:7" x14ac:dyDescent="0.3">
      <c r="A329" t="s">
        <v>99</v>
      </c>
      <c r="B329">
        <v>0.38100000000000001</v>
      </c>
      <c r="C329">
        <v>2</v>
      </c>
      <c r="D329">
        <v>0.82599999999999996</v>
      </c>
      <c r="E329">
        <v>1</v>
      </c>
    </row>
    <row r="330" spans="1:7" x14ac:dyDescent="0.3">
      <c r="A330" t="s">
        <v>100</v>
      </c>
      <c r="B330">
        <v>0.52300000000000002</v>
      </c>
      <c r="E330">
        <v>1</v>
      </c>
    </row>
    <row r="331" spans="1:7" x14ac:dyDescent="0.3">
      <c r="A331" t="s">
        <v>101</v>
      </c>
      <c r="B331" t="s">
        <v>504</v>
      </c>
      <c r="C331">
        <v>1</v>
      </c>
      <c r="D331">
        <v>0.88200000000000001</v>
      </c>
      <c r="E331">
        <v>1</v>
      </c>
      <c r="F331">
        <v>0.56299999999999994</v>
      </c>
      <c r="G331">
        <v>0.23</v>
      </c>
    </row>
    <row r="332" spans="1:7" x14ac:dyDescent="0.3">
      <c r="A332" t="s">
        <v>102</v>
      </c>
      <c r="B332">
        <v>20</v>
      </c>
    </row>
    <row r="333" spans="1:7" x14ac:dyDescent="0.3">
      <c r="A333" t="s">
        <v>505</v>
      </c>
    </row>
    <row r="334" spans="1:7" x14ac:dyDescent="0.3">
      <c r="A334" t="s">
        <v>506</v>
      </c>
    </row>
    <row r="336" spans="1:7" x14ac:dyDescent="0.3">
      <c r="C336" t="s">
        <v>88</v>
      </c>
      <c r="D336" s="2"/>
      <c r="E336" s="2"/>
      <c r="F336" s="2"/>
    </row>
    <row r="337" spans="1:6" x14ac:dyDescent="0.3">
      <c r="D337" t="s">
        <v>71</v>
      </c>
    </row>
    <row r="338" spans="1:6" x14ac:dyDescent="0.3">
      <c r="D338" s="2" t="s">
        <v>72</v>
      </c>
      <c r="E338" s="2" t="s">
        <v>73</v>
      </c>
      <c r="F338" s="2" t="s">
        <v>19</v>
      </c>
    </row>
    <row r="339" spans="1:6" x14ac:dyDescent="0.3">
      <c r="A339" t="s">
        <v>387</v>
      </c>
      <c r="B339" t="s">
        <v>31</v>
      </c>
      <c r="C339" t="s">
        <v>90</v>
      </c>
      <c r="D339">
        <v>8</v>
      </c>
      <c r="E339">
        <v>13</v>
      </c>
      <c r="F339">
        <v>21</v>
      </c>
    </row>
    <row r="340" spans="1:6" x14ac:dyDescent="0.3">
      <c r="C340" t="s">
        <v>115</v>
      </c>
      <c r="D340" s="2">
        <v>1</v>
      </c>
      <c r="E340" s="2">
        <v>1</v>
      </c>
      <c r="F340" s="2">
        <v>1</v>
      </c>
    </row>
    <row r="341" spans="1:6" x14ac:dyDescent="0.3">
      <c r="A341" t="s">
        <v>19</v>
      </c>
      <c r="C341" t="s">
        <v>90</v>
      </c>
      <c r="D341">
        <v>8</v>
      </c>
      <c r="E341">
        <v>13</v>
      </c>
      <c r="F341">
        <v>21</v>
      </c>
    </row>
    <row r="342" spans="1:6" x14ac:dyDescent="0.3">
      <c r="C342" t="s">
        <v>115</v>
      </c>
      <c r="D342" s="2">
        <v>1</v>
      </c>
      <c r="E342" s="2">
        <v>1</v>
      </c>
      <c r="F342" s="2">
        <v>1</v>
      </c>
    </row>
    <row r="344" spans="1:6" x14ac:dyDescent="0.3">
      <c r="A344" t="s">
        <v>89</v>
      </c>
    </row>
    <row r="345" spans="1:6" x14ac:dyDescent="0.3">
      <c r="B345" t="s">
        <v>92</v>
      </c>
    </row>
    <row r="346" spans="1:6" x14ac:dyDescent="0.3">
      <c r="A346" t="s">
        <v>98</v>
      </c>
      <c r="B346" t="s">
        <v>456</v>
      </c>
    </row>
    <row r="347" spans="1:6" x14ac:dyDescent="0.3">
      <c r="A347" t="s">
        <v>102</v>
      </c>
      <c r="B347">
        <v>21</v>
      </c>
    </row>
    <row r="348" spans="1:6" x14ac:dyDescent="0.3">
      <c r="A348" t="s">
        <v>457</v>
      </c>
    </row>
    <row r="350" spans="1:6" x14ac:dyDescent="0.3">
      <c r="C350" t="s">
        <v>88</v>
      </c>
    </row>
    <row r="351" spans="1:6" x14ac:dyDescent="0.3">
      <c r="D351" t="s">
        <v>71</v>
      </c>
    </row>
    <row r="352" spans="1:6" x14ac:dyDescent="0.3">
      <c r="D352" t="s">
        <v>72</v>
      </c>
      <c r="E352" t="s">
        <v>73</v>
      </c>
      <c r="F352" t="s">
        <v>19</v>
      </c>
    </row>
    <row r="353" spans="1:6" x14ac:dyDescent="0.3">
      <c r="A353" t="s">
        <v>388</v>
      </c>
      <c r="B353" t="s">
        <v>49</v>
      </c>
      <c r="C353" t="s">
        <v>90</v>
      </c>
      <c r="D353">
        <v>3</v>
      </c>
      <c r="E353">
        <v>7</v>
      </c>
      <c r="F353">
        <v>10</v>
      </c>
    </row>
    <row r="354" spans="1:6" x14ac:dyDescent="0.3">
      <c r="C354" t="s">
        <v>115</v>
      </c>
      <c r="D354" s="2">
        <v>0.5</v>
      </c>
      <c r="E354" s="2">
        <v>0.7</v>
      </c>
      <c r="F354" s="2">
        <v>0.625</v>
      </c>
    </row>
    <row r="355" spans="1:6" x14ac:dyDescent="0.3">
      <c r="B355" t="s">
        <v>393</v>
      </c>
      <c r="C355" t="s">
        <v>90</v>
      </c>
      <c r="D355">
        <v>3</v>
      </c>
      <c r="E355">
        <v>0</v>
      </c>
      <c r="F355">
        <v>3</v>
      </c>
    </row>
    <row r="356" spans="1:6" x14ac:dyDescent="0.3">
      <c r="C356" t="s">
        <v>115</v>
      </c>
      <c r="D356" s="2">
        <v>0.5</v>
      </c>
      <c r="E356" s="2">
        <v>0</v>
      </c>
      <c r="F356" s="2">
        <v>0.188</v>
      </c>
    </row>
    <row r="357" spans="1:6" x14ac:dyDescent="0.3">
      <c r="B357" t="s">
        <v>50</v>
      </c>
      <c r="C357" t="s">
        <v>90</v>
      </c>
      <c r="D357">
        <v>0</v>
      </c>
      <c r="E357">
        <v>1</v>
      </c>
      <c r="F357">
        <v>1</v>
      </c>
    </row>
    <row r="358" spans="1:6" x14ac:dyDescent="0.3">
      <c r="C358" t="s">
        <v>88</v>
      </c>
    </row>
    <row r="359" spans="1:6" x14ac:dyDescent="0.3">
      <c r="D359" t="s">
        <v>71</v>
      </c>
    </row>
    <row r="360" spans="1:6" x14ac:dyDescent="0.3">
      <c r="D360" t="s">
        <v>72</v>
      </c>
      <c r="E360" t="s">
        <v>73</v>
      </c>
      <c r="F360" t="s">
        <v>19</v>
      </c>
    </row>
    <row r="361" spans="1:6" x14ac:dyDescent="0.3">
      <c r="A361" t="s">
        <v>388</v>
      </c>
      <c r="B361" t="s">
        <v>49</v>
      </c>
      <c r="C361" t="s">
        <v>90</v>
      </c>
      <c r="D361">
        <v>3</v>
      </c>
      <c r="E361">
        <v>7</v>
      </c>
      <c r="F361">
        <v>10</v>
      </c>
    </row>
    <row r="362" spans="1:6" x14ac:dyDescent="0.3">
      <c r="C362" t="s">
        <v>115</v>
      </c>
      <c r="D362" s="2">
        <v>0.5</v>
      </c>
      <c r="E362" s="2">
        <v>0.7</v>
      </c>
      <c r="F362" s="2">
        <v>0.625</v>
      </c>
    </row>
    <row r="363" spans="1:6" x14ac:dyDescent="0.3">
      <c r="B363" t="s">
        <v>393</v>
      </c>
      <c r="C363" t="s">
        <v>90</v>
      </c>
      <c r="D363">
        <v>3</v>
      </c>
      <c r="E363">
        <v>0</v>
      </c>
      <c r="F363">
        <v>3</v>
      </c>
    </row>
    <row r="364" spans="1:6" x14ac:dyDescent="0.3">
      <c r="C364" t="s">
        <v>115</v>
      </c>
      <c r="D364" s="2">
        <v>0.5</v>
      </c>
      <c r="E364" s="2">
        <v>0</v>
      </c>
      <c r="F364" s="2">
        <v>0.188</v>
      </c>
    </row>
    <row r="365" spans="1:6" x14ac:dyDescent="0.3">
      <c r="B365" t="s">
        <v>50</v>
      </c>
      <c r="C365" t="s">
        <v>90</v>
      </c>
      <c r="D365">
        <v>0</v>
      </c>
      <c r="E365">
        <v>1</v>
      </c>
      <c r="F365">
        <v>1</v>
      </c>
    </row>
    <row r="366" spans="1:6" x14ac:dyDescent="0.3">
      <c r="C366" t="s">
        <v>115</v>
      </c>
      <c r="D366" s="2">
        <v>0</v>
      </c>
      <c r="E366" s="2">
        <v>0.1</v>
      </c>
      <c r="F366" s="2">
        <v>6.3E-2</v>
      </c>
    </row>
    <row r="367" spans="1:6" x14ac:dyDescent="0.3">
      <c r="B367" t="s">
        <v>51</v>
      </c>
      <c r="C367" t="s">
        <v>90</v>
      </c>
      <c r="D367">
        <v>0</v>
      </c>
      <c r="E367">
        <v>2</v>
      </c>
      <c r="F367">
        <v>2</v>
      </c>
    </row>
    <row r="368" spans="1:6" x14ac:dyDescent="0.3">
      <c r="C368" t="s">
        <v>115</v>
      </c>
      <c r="D368" s="2">
        <v>0</v>
      </c>
      <c r="E368" s="2">
        <v>0.2</v>
      </c>
      <c r="F368" s="2">
        <v>0.125</v>
      </c>
    </row>
    <row r="369" spans="1:7" x14ac:dyDescent="0.3">
      <c r="A369" t="s">
        <v>19</v>
      </c>
      <c r="C369" t="s">
        <v>90</v>
      </c>
      <c r="D369">
        <v>6</v>
      </c>
      <c r="E369">
        <v>10</v>
      </c>
      <c r="F369">
        <v>16</v>
      </c>
    </row>
    <row r="370" spans="1:7" x14ac:dyDescent="0.3">
      <c r="C370" t="s">
        <v>115</v>
      </c>
      <c r="D370" s="2">
        <v>1</v>
      </c>
      <c r="E370" s="2">
        <v>1</v>
      </c>
      <c r="F370" s="2">
        <v>1</v>
      </c>
    </row>
    <row r="372" spans="1:7" x14ac:dyDescent="0.3">
      <c r="D372" s="2" t="s">
        <v>89</v>
      </c>
      <c r="E372" s="2"/>
      <c r="F372" s="2"/>
    </row>
    <row r="373" spans="1:7" x14ac:dyDescent="0.3">
      <c r="B373" t="s">
        <v>92</v>
      </c>
      <c r="C373" t="s">
        <v>93</v>
      </c>
      <c r="D373" t="s">
        <v>94</v>
      </c>
      <c r="E373" t="s">
        <v>95</v>
      </c>
      <c r="F373" t="s">
        <v>96</v>
      </c>
      <c r="G373" t="s">
        <v>97</v>
      </c>
    </row>
    <row r="374" spans="1:7" x14ac:dyDescent="0.3">
      <c r="A374" t="s">
        <v>98</v>
      </c>
      <c r="B374">
        <v>7.04</v>
      </c>
      <c r="C374">
        <v>3</v>
      </c>
      <c r="D374">
        <v>7.0999999999999994E-2</v>
      </c>
      <c r="E374">
        <v>5.3999999999999999E-2</v>
      </c>
    </row>
    <row r="375" spans="1:7" x14ac:dyDescent="0.3">
      <c r="A375" t="s">
        <v>99</v>
      </c>
      <c r="B375">
        <v>8.9529999999999994</v>
      </c>
      <c r="C375">
        <v>3</v>
      </c>
      <c r="D375">
        <v>0.03</v>
      </c>
      <c r="E375">
        <v>4.2999999999999997E-2</v>
      </c>
    </row>
    <row r="376" spans="1:7" x14ac:dyDescent="0.3">
      <c r="A376" t="s">
        <v>100</v>
      </c>
      <c r="B376">
        <v>5.9189999999999996</v>
      </c>
      <c r="E376">
        <v>5.3999999999999999E-2</v>
      </c>
    </row>
    <row r="377" spans="1:7" x14ac:dyDescent="0.3">
      <c r="A377" t="s">
        <v>101</v>
      </c>
      <c r="B377" t="s">
        <v>458</v>
      </c>
      <c r="C377">
        <v>1</v>
      </c>
      <c r="D377">
        <v>0.59</v>
      </c>
      <c r="E377">
        <v>0.65</v>
      </c>
      <c r="F377">
        <v>0.38700000000000001</v>
      </c>
      <c r="G377">
        <v>0.157</v>
      </c>
    </row>
    <row r="378" spans="1:7" x14ac:dyDescent="0.3">
      <c r="A378" t="s">
        <v>102</v>
      </c>
      <c r="B378">
        <v>16</v>
      </c>
    </row>
    <row r="379" spans="1:7" x14ac:dyDescent="0.3">
      <c r="A379" t="s">
        <v>459</v>
      </c>
    </row>
    <row r="380" spans="1:7" x14ac:dyDescent="0.3">
      <c r="C380" t="s">
        <v>88</v>
      </c>
    </row>
    <row r="381" spans="1:7" x14ac:dyDescent="0.3">
      <c r="D381" t="s">
        <v>71</v>
      </c>
    </row>
    <row r="382" spans="1:7" x14ac:dyDescent="0.3">
      <c r="D382" t="s">
        <v>72</v>
      </c>
      <c r="E382" t="s">
        <v>73</v>
      </c>
      <c r="F382" t="s">
        <v>19</v>
      </c>
    </row>
    <row r="383" spans="1:7" x14ac:dyDescent="0.3">
      <c r="A383" t="s">
        <v>7</v>
      </c>
      <c r="B383" t="s">
        <v>52</v>
      </c>
      <c r="C383" t="s">
        <v>90</v>
      </c>
      <c r="D383">
        <v>2</v>
      </c>
      <c r="E383">
        <v>2</v>
      </c>
      <c r="F383">
        <v>4</v>
      </c>
    </row>
    <row r="384" spans="1:7" x14ac:dyDescent="0.3">
      <c r="C384" t="s">
        <v>115</v>
      </c>
      <c r="D384" s="2">
        <v>0.28599999999999998</v>
      </c>
      <c r="E384" s="2">
        <v>0.14299999999999999</v>
      </c>
      <c r="F384" s="2">
        <v>0.19</v>
      </c>
    </row>
    <row r="385" spans="1:7" x14ac:dyDescent="0.3">
      <c r="B385" t="s">
        <v>38</v>
      </c>
      <c r="C385" t="s">
        <v>90</v>
      </c>
      <c r="D385">
        <v>3</v>
      </c>
      <c r="E385">
        <v>10</v>
      </c>
      <c r="F385">
        <v>13</v>
      </c>
    </row>
    <row r="386" spans="1:7" x14ac:dyDescent="0.3">
      <c r="C386" t="s">
        <v>115</v>
      </c>
      <c r="D386" s="2">
        <v>0.42899999999999999</v>
      </c>
      <c r="E386" s="2">
        <v>0.71399999999999997</v>
      </c>
      <c r="F386" s="2">
        <v>0.61899999999999999</v>
      </c>
    </row>
    <row r="387" spans="1:7" x14ac:dyDescent="0.3">
      <c r="B387" t="s">
        <v>39</v>
      </c>
      <c r="C387" t="s">
        <v>90</v>
      </c>
      <c r="D387">
        <v>2</v>
      </c>
      <c r="E387">
        <v>2</v>
      </c>
      <c r="F387">
        <v>4</v>
      </c>
    </row>
    <row r="388" spans="1:7" x14ac:dyDescent="0.3">
      <c r="C388" t="s">
        <v>115</v>
      </c>
      <c r="D388" s="2">
        <v>0.28599999999999998</v>
      </c>
      <c r="E388" s="2">
        <v>0.14299999999999999</v>
      </c>
      <c r="F388" s="2">
        <v>0.19</v>
      </c>
    </row>
    <row r="389" spans="1:7" x14ac:dyDescent="0.3">
      <c r="A389" t="s">
        <v>19</v>
      </c>
      <c r="C389" t="s">
        <v>90</v>
      </c>
      <c r="D389">
        <v>7</v>
      </c>
      <c r="E389">
        <v>14</v>
      </c>
      <c r="F389">
        <v>21</v>
      </c>
    </row>
    <row r="390" spans="1:7" x14ac:dyDescent="0.3">
      <c r="C390" t="s">
        <v>115</v>
      </c>
      <c r="D390" s="2">
        <v>1</v>
      </c>
      <c r="E390" s="2">
        <v>1</v>
      </c>
      <c r="F390" s="2">
        <v>1</v>
      </c>
    </row>
    <row r="392" spans="1:7" x14ac:dyDescent="0.3">
      <c r="D392" s="2" t="s">
        <v>89</v>
      </c>
      <c r="E392" s="2"/>
      <c r="F392" s="2"/>
    </row>
    <row r="393" spans="1:7" x14ac:dyDescent="0.3">
      <c r="B393" t="s">
        <v>92</v>
      </c>
      <c r="C393" t="s">
        <v>93</v>
      </c>
      <c r="D393" t="s">
        <v>94</v>
      </c>
      <c r="E393" t="s">
        <v>95</v>
      </c>
      <c r="F393" t="s">
        <v>96</v>
      </c>
      <c r="G393" t="s">
        <v>97</v>
      </c>
    </row>
    <row r="394" spans="1:7" x14ac:dyDescent="0.3">
      <c r="A394" t="s">
        <v>98</v>
      </c>
      <c r="B394">
        <v>1.615</v>
      </c>
      <c r="C394">
        <v>2</v>
      </c>
      <c r="D394">
        <v>0.44600000000000001</v>
      </c>
      <c r="E394">
        <v>0.52800000000000002</v>
      </c>
    </row>
    <row r="395" spans="1:7" x14ac:dyDescent="0.3">
      <c r="A395" t="s">
        <v>99</v>
      </c>
      <c r="B395">
        <v>1.5980000000000001</v>
      </c>
      <c r="C395">
        <v>2</v>
      </c>
      <c r="D395">
        <v>0.45</v>
      </c>
      <c r="E395">
        <v>0.52800000000000002</v>
      </c>
    </row>
    <row r="396" spans="1:7" x14ac:dyDescent="0.3">
      <c r="A396" t="s">
        <v>100</v>
      </c>
      <c r="B396">
        <v>1.8879999999999999</v>
      </c>
      <c r="E396">
        <v>0.52800000000000002</v>
      </c>
    </row>
    <row r="397" spans="1:7" x14ac:dyDescent="0.3">
      <c r="A397" t="s">
        <v>101</v>
      </c>
      <c r="B397" t="s">
        <v>103</v>
      </c>
      <c r="C397">
        <v>1</v>
      </c>
      <c r="D397">
        <v>1</v>
      </c>
      <c r="E397">
        <v>1</v>
      </c>
      <c r="F397">
        <v>0.64100000000000001</v>
      </c>
      <c r="G397">
        <v>0.28199999999999997</v>
      </c>
    </row>
    <row r="398" spans="1:7" x14ac:dyDescent="0.3">
      <c r="A398" t="s">
        <v>102</v>
      </c>
      <c r="B398">
        <v>21</v>
      </c>
    </row>
    <row r="399" spans="1:7" x14ac:dyDescent="0.3">
      <c r="A399" t="s">
        <v>507</v>
      </c>
    </row>
    <row r="400" spans="1:7" x14ac:dyDescent="0.3">
      <c r="A400" t="s">
        <v>104</v>
      </c>
    </row>
    <row r="402" spans="1:6" x14ac:dyDescent="0.3">
      <c r="C402" t="s">
        <v>88</v>
      </c>
    </row>
    <row r="403" spans="1:6" x14ac:dyDescent="0.3">
      <c r="D403" t="s">
        <v>71</v>
      </c>
    </row>
    <row r="404" spans="1:6" x14ac:dyDescent="0.3">
      <c r="D404" t="s">
        <v>72</v>
      </c>
      <c r="E404" t="s">
        <v>73</v>
      </c>
      <c r="F404" t="s">
        <v>19</v>
      </c>
    </row>
    <row r="405" spans="1:6" x14ac:dyDescent="0.3">
      <c r="A405" t="s">
        <v>8</v>
      </c>
      <c r="B405" t="s">
        <v>38</v>
      </c>
      <c r="C405" t="s">
        <v>90</v>
      </c>
      <c r="D405">
        <v>1</v>
      </c>
      <c r="E405">
        <v>3</v>
      </c>
      <c r="F405">
        <v>4</v>
      </c>
    </row>
    <row r="406" spans="1:6" x14ac:dyDescent="0.3">
      <c r="C406" t="s">
        <v>115</v>
      </c>
      <c r="D406" s="2">
        <v>0.33300000000000002</v>
      </c>
      <c r="E406" s="2">
        <v>0.5</v>
      </c>
      <c r="F406" s="2">
        <v>0.44400000000000001</v>
      </c>
    </row>
    <row r="407" spans="1:6" x14ac:dyDescent="0.3">
      <c r="B407" t="s">
        <v>53</v>
      </c>
      <c r="C407" t="s">
        <v>90</v>
      </c>
      <c r="D407">
        <v>1</v>
      </c>
      <c r="E407">
        <v>1</v>
      </c>
      <c r="F407">
        <v>2</v>
      </c>
    </row>
    <row r="408" spans="1:6" x14ac:dyDescent="0.3">
      <c r="C408" t="s">
        <v>115</v>
      </c>
      <c r="D408" s="2">
        <v>0.33300000000000002</v>
      </c>
      <c r="E408" s="2">
        <v>0.16700000000000001</v>
      </c>
      <c r="F408" s="2">
        <v>0.222</v>
      </c>
    </row>
    <row r="409" spans="1:6" x14ac:dyDescent="0.3">
      <c r="B409" t="s">
        <v>54</v>
      </c>
      <c r="C409" t="s">
        <v>90</v>
      </c>
      <c r="D409">
        <v>1</v>
      </c>
      <c r="E409">
        <v>1</v>
      </c>
      <c r="F409">
        <v>2</v>
      </c>
    </row>
    <row r="410" spans="1:6" x14ac:dyDescent="0.3">
      <c r="C410" t="s">
        <v>115</v>
      </c>
      <c r="D410" s="2">
        <v>0.33300000000000002</v>
      </c>
      <c r="E410" s="2">
        <v>0.16700000000000001</v>
      </c>
      <c r="F410" s="2">
        <v>0.222</v>
      </c>
    </row>
    <row r="411" spans="1:6" x14ac:dyDescent="0.3">
      <c r="B411" t="s">
        <v>55</v>
      </c>
      <c r="C411" t="s">
        <v>90</v>
      </c>
      <c r="D411">
        <v>0</v>
      </c>
      <c r="E411">
        <v>1</v>
      </c>
      <c r="F411">
        <v>1</v>
      </c>
    </row>
    <row r="412" spans="1:6" x14ac:dyDescent="0.3">
      <c r="C412" t="s">
        <v>115</v>
      </c>
      <c r="D412" s="2">
        <v>0</v>
      </c>
      <c r="E412" s="2">
        <v>0.16700000000000001</v>
      </c>
      <c r="F412" s="2">
        <v>0.111</v>
      </c>
    </row>
    <row r="413" spans="1:6" x14ac:dyDescent="0.3">
      <c r="A413" t="s">
        <v>19</v>
      </c>
      <c r="C413" t="s">
        <v>90</v>
      </c>
      <c r="D413">
        <v>3</v>
      </c>
      <c r="E413">
        <v>6</v>
      </c>
      <c r="F413">
        <v>9</v>
      </c>
    </row>
    <row r="414" spans="1:6" x14ac:dyDescent="0.3">
      <c r="C414" t="s">
        <v>115</v>
      </c>
      <c r="D414" s="2">
        <v>1</v>
      </c>
      <c r="E414" s="2">
        <v>1</v>
      </c>
      <c r="F414" s="2">
        <v>1</v>
      </c>
    </row>
    <row r="416" spans="1:6" x14ac:dyDescent="0.3">
      <c r="D416" s="2" t="s">
        <v>89</v>
      </c>
      <c r="E416" s="2"/>
      <c r="F416" s="2"/>
    </row>
    <row r="417" spans="1:7" x14ac:dyDescent="0.3">
      <c r="B417" t="s">
        <v>92</v>
      </c>
      <c r="C417" t="s">
        <v>93</v>
      </c>
      <c r="D417" t="s">
        <v>94</v>
      </c>
      <c r="E417" t="s">
        <v>95</v>
      </c>
      <c r="F417" t="s">
        <v>96</v>
      </c>
      <c r="G417" t="s">
        <v>97</v>
      </c>
    </row>
    <row r="418" spans="1:7" x14ac:dyDescent="0.3">
      <c r="A418" t="s">
        <v>98</v>
      </c>
      <c r="B418">
        <v>1.125</v>
      </c>
      <c r="C418">
        <v>3</v>
      </c>
      <c r="D418">
        <v>0.77100000000000002</v>
      </c>
      <c r="E418">
        <v>1</v>
      </c>
    </row>
    <row r="419" spans="1:7" x14ac:dyDescent="0.3">
      <c r="A419" t="s">
        <v>99</v>
      </c>
      <c r="B419">
        <v>1.413</v>
      </c>
      <c r="C419">
        <v>3</v>
      </c>
      <c r="D419">
        <v>0.70199999999999996</v>
      </c>
      <c r="E419">
        <v>1</v>
      </c>
    </row>
    <row r="420" spans="1:7" x14ac:dyDescent="0.3">
      <c r="A420" t="s">
        <v>100</v>
      </c>
      <c r="B420">
        <v>1.74</v>
      </c>
      <c r="E420">
        <v>1</v>
      </c>
    </row>
    <row r="421" spans="1:7" x14ac:dyDescent="0.3">
      <c r="A421" t="s">
        <v>101</v>
      </c>
      <c r="B421" t="s">
        <v>103</v>
      </c>
      <c r="C421">
        <v>1</v>
      </c>
      <c r="D421">
        <v>1</v>
      </c>
      <c r="E421">
        <v>1</v>
      </c>
      <c r="F421">
        <v>0.61899999999999999</v>
      </c>
      <c r="G421">
        <v>0.26200000000000001</v>
      </c>
    </row>
    <row r="422" spans="1:7" x14ac:dyDescent="0.3">
      <c r="A422" t="s">
        <v>102</v>
      </c>
      <c r="B422">
        <v>9</v>
      </c>
    </row>
    <row r="423" spans="1:7" x14ac:dyDescent="0.3">
      <c r="A423" t="s">
        <v>463</v>
      </c>
    </row>
    <row r="424" spans="1:7" x14ac:dyDescent="0.3">
      <c r="A424" t="s">
        <v>104</v>
      </c>
    </row>
    <row r="426" spans="1:7" x14ac:dyDescent="0.3">
      <c r="A426" t="s">
        <v>119</v>
      </c>
    </row>
  </sheetData>
  <mergeCells count="19">
    <mergeCell ref="S41:S43"/>
    <mergeCell ref="S44:S46"/>
    <mergeCell ref="S48:S51"/>
    <mergeCell ref="S52:S54"/>
    <mergeCell ref="S55:S58"/>
    <mergeCell ref="O1:P1"/>
    <mergeCell ref="Q1:R1"/>
    <mergeCell ref="S3:S5"/>
    <mergeCell ref="S37:S40"/>
    <mergeCell ref="S24:S26"/>
    <mergeCell ref="S27:S28"/>
    <mergeCell ref="S29:S31"/>
    <mergeCell ref="S32:S33"/>
    <mergeCell ref="S34:S36"/>
    <mergeCell ref="S6:S9"/>
    <mergeCell ref="S10:S12"/>
    <mergeCell ref="S13:S16"/>
    <mergeCell ref="S17:S20"/>
    <mergeCell ref="S21:S23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4"/>
  <sheetViews>
    <sheetView tabSelected="1" topLeftCell="V121" zoomScale="60" zoomScaleNormal="60" workbookViewId="0">
      <selection activeCell="S24" sqref="S24:S26"/>
    </sheetView>
  </sheetViews>
  <sheetFormatPr baseColWidth="10" defaultRowHeight="15.6" x14ac:dyDescent="0.3"/>
  <cols>
    <col min="1" max="1" width="21" customWidth="1"/>
    <col min="13" max="13" width="19.09765625" customWidth="1"/>
    <col min="19" max="19" width="18.8984375" customWidth="1"/>
  </cols>
  <sheetData>
    <row r="1" spans="1:19" x14ac:dyDescent="0.3">
      <c r="D1" t="s">
        <v>78</v>
      </c>
      <c r="I1" t="s">
        <v>395</v>
      </c>
      <c r="J1" t="s">
        <v>396</v>
      </c>
      <c r="O1" s="9" t="s">
        <v>395</v>
      </c>
      <c r="P1" s="9"/>
      <c r="Q1" s="9" t="s">
        <v>396</v>
      </c>
      <c r="R1" s="9"/>
      <c r="S1" t="s">
        <v>136</v>
      </c>
    </row>
    <row r="2" spans="1:19" x14ac:dyDescent="0.3">
      <c r="D2" t="s">
        <v>79</v>
      </c>
      <c r="M2" t="s">
        <v>134</v>
      </c>
      <c r="N2" t="s">
        <v>135</v>
      </c>
      <c r="O2" t="s">
        <v>9</v>
      </c>
      <c r="P2" t="s">
        <v>60</v>
      </c>
      <c r="Q2" t="s">
        <v>9</v>
      </c>
      <c r="R2" t="s">
        <v>60</v>
      </c>
    </row>
    <row r="3" spans="1:19" ht="15" customHeight="1" x14ac:dyDescent="0.3">
      <c r="B3" t="s">
        <v>10</v>
      </c>
      <c r="D3" t="s">
        <v>11</v>
      </c>
      <c r="F3" t="s">
        <v>19</v>
      </c>
      <c r="M3" t="str">
        <f>A27</f>
        <v>Gruposculturales_R</v>
      </c>
      <c r="N3" t="str">
        <f>B27</f>
        <v>Mayoritariamente zona</v>
      </c>
      <c r="O3">
        <f>D27</f>
        <v>7</v>
      </c>
      <c r="P3" s="2">
        <f>D28</f>
        <v>0.7</v>
      </c>
      <c r="Q3">
        <f>E27</f>
        <v>6</v>
      </c>
      <c r="R3" s="2">
        <f>E28</f>
        <v>0.5</v>
      </c>
      <c r="S3" s="14" t="str">
        <f>CONCATENATE("Chi-cuadrado(",C38,")=",B38,";","p-valor=",ROUND(E38,3))</f>
        <v>Chi-cuadrado(2)=2,919;p-valor=0,266</v>
      </c>
    </row>
    <row r="4" spans="1:19" x14ac:dyDescent="0.3">
      <c r="B4" t="s">
        <v>9</v>
      </c>
      <c r="C4" t="s">
        <v>13</v>
      </c>
      <c r="D4" t="s">
        <v>9</v>
      </c>
      <c r="E4" t="s">
        <v>13</v>
      </c>
      <c r="F4" t="s">
        <v>9</v>
      </c>
      <c r="G4" t="s">
        <v>13</v>
      </c>
      <c r="N4" t="str">
        <f>B29</f>
        <v>multiculturalidad</v>
      </c>
      <c r="O4">
        <f>D29</f>
        <v>2</v>
      </c>
      <c r="P4" s="2">
        <f>D30</f>
        <v>0.2</v>
      </c>
      <c r="Q4">
        <f>E29</f>
        <v>6</v>
      </c>
      <c r="R4" s="2">
        <f>E30</f>
        <v>0.5</v>
      </c>
      <c r="S4" s="14"/>
    </row>
    <row r="5" spans="1:19" x14ac:dyDescent="0.3">
      <c r="A5" t="s">
        <v>80</v>
      </c>
      <c r="B5">
        <v>22</v>
      </c>
      <c r="C5" s="2">
        <v>1</v>
      </c>
      <c r="D5">
        <v>0</v>
      </c>
      <c r="E5" s="2">
        <v>0</v>
      </c>
      <c r="F5">
        <v>22</v>
      </c>
      <c r="G5" s="2">
        <v>1</v>
      </c>
      <c r="N5" t="str">
        <f>B31</f>
        <v>Principalmente gitanos</v>
      </c>
      <c r="O5">
        <f>D31</f>
        <v>1</v>
      </c>
      <c r="P5" s="2">
        <f>D32</f>
        <v>0.1</v>
      </c>
      <c r="Q5">
        <f>E31</f>
        <v>0</v>
      </c>
      <c r="R5" s="2">
        <f>E32</f>
        <v>0</v>
      </c>
      <c r="S5" s="14"/>
    </row>
    <row r="6" spans="1:19" ht="15" customHeight="1" x14ac:dyDescent="0.3">
      <c r="A6" t="s">
        <v>412</v>
      </c>
      <c r="B6">
        <v>21</v>
      </c>
      <c r="C6" s="2">
        <v>0.95499999999999996</v>
      </c>
      <c r="D6">
        <v>1</v>
      </c>
      <c r="E6" s="2">
        <v>4.4999999999999998E-2</v>
      </c>
      <c r="F6">
        <v>22</v>
      </c>
      <c r="G6" s="2">
        <v>1</v>
      </c>
      <c r="M6" t="str">
        <f>A49</f>
        <v>Informacióngrupos_R</v>
      </c>
      <c r="N6" t="str">
        <f>B49</f>
        <v>Ninguno</v>
      </c>
      <c r="O6">
        <f>D49</f>
        <v>5</v>
      </c>
      <c r="P6" s="2">
        <f>D50</f>
        <v>0.55600000000000005</v>
      </c>
      <c r="Q6">
        <f>E49</f>
        <v>4</v>
      </c>
      <c r="R6" s="2">
        <f>E50</f>
        <v>0.33300000000000002</v>
      </c>
      <c r="S6" s="14" t="str">
        <f>CONCATENATE("Chi-cuadrado(",C62,")=",B62,";","p-valor=",ROUND(E62,3))</f>
        <v>Chi-cuadrado(3)=3,623;p-valor=0,371</v>
      </c>
    </row>
    <row r="7" spans="1:19" x14ac:dyDescent="0.3">
      <c r="A7" t="s">
        <v>413</v>
      </c>
      <c r="B7">
        <v>19</v>
      </c>
      <c r="C7" s="2">
        <v>0.86399999999999999</v>
      </c>
      <c r="D7">
        <v>3</v>
      </c>
      <c r="E7" s="2">
        <v>0.13600000000000001</v>
      </c>
      <c r="F7">
        <v>22</v>
      </c>
      <c r="G7" s="2">
        <v>1</v>
      </c>
      <c r="N7" t="str">
        <f>B51</f>
        <v>Escaso y general</v>
      </c>
      <c r="O7">
        <f>D51</f>
        <v>1</v>
      </c>
      <c r="P7" s="2">
        <f>D52</f>
        <v>0.111</v>
      </c>
      <c r="Q7">
        <f>E51</f>
        <v>5</v>
      </c>
      <c r="R7" s="2">
        <f>E52</f>
        <v>0.41699999999999998</v>
      </c>
      <c r="S7" s="14"/>
    </row>
    <row r="8" spans="1:19" x14ac:dyDescent="0.3">
      <c r="A8" t="s">
        <v>414</v>
      </c>
      <c r="B8">
        <v>22</v>
      </c>
      <c r="C8" s="2">
        <v>1</v>
      </c>
      <c r="D8">
        <v>0</v>
      </c>
      <c r="E8" s="2">
        <v>0</v>
      </c>
      <c r="F8">
        <v>22</v>
      </c>
      <c r="G8" s="2">
        <v>1</v>
      </c>
      <c r="N8" t="str">
        <f>B53</f>
        <v>Medio</v>
      </c>
      <c r="O8">
        <f>D53</f>
        <v>3</v>
      </c>
      <c r="P8" s="2">
        <f>D54</f>
        <v>0.33300000000000002</v>
      </c>
      <c r="Q8">
        <f>E53</f>
        <v>2</v>
      </c>
      <c r="R8" s="2">
        <f>E54</f>
        <v>0.16700000000000001</v>
      </c>
      <c r="S8" s="14"/>
    </row>
    <row r="9" spans="1:19" ht="15" customHeight="1" x14ac:dyDescent="0.3">
      <c r="A9" t="s">
        <v>81</v>
      </c>
      <c r="B9">
        <v>21</v>
      </c>
      <c r="C9" s="2">
        <v>0.95499999999999996</v>
      </c>
      <c r="D9">
        <v>1</v>
      </c>
      <c r="E9" s="2">
        <v>4.4999999999999998E-2</v>
      </c>
      <c r="F9">
        <v>22</v>
      </c>
      <c r="G9" s="2">
        <v>1</v>
      </c>
      <c r="N9" t="str">
        <f>B55</f>
        <v>Bastante</v>
      </c>
      <c r="O9">
        <f>D55</f>
        <v>0</v>
      </c>
      <c r="P9" s="2">
        <f>D56</f>
        <v>0</v>
      </c>
      <c r="Q9">
        <f>E55</f>
        <v>1</v>
      </c>
      <c r="R9" s="2">
        <f>E56</f>
        <v>8.3000000000000004E-2</v>
      </c>
      <c r="S9" s="14"/>
    </row>
    <row r="10" spans="1:19" ht="30" customHeight="1" x14ac:dyDescent="0.3">
      <c r="A10" t="s">
        <v>415</v>
      </c>
      <c r="B10">
        <v>22</v>
      </c>
      <c r="C10" s="2">
        <v>1</v>
      </c>
      <c r="D10">
        <v>0</v>
      </c>
      <c r="E10" s="2">
        <v>0</v>
      </c>
      <c r="F10">
        <v>22</v>
      </c>
      <c r="G10" s="2">
        <v>1</v>
      </c>
      <c r="M10" t="str">
        <f>A71</f>
        <v>Conductarendimiento_R</v>
      </c>
      <c r="N10" t="str">
        <f>B71</f>
        <v>Ninguna</v>
      </c>
      <c r="O10">
        <f>D71</f>
        <v>7</v>
      </c>
      <c r="P10" s="2">
        <f>D72</f>
        <v>0.875</v>
      </c>
      <c r="Q10">
        <f>E71</f>
        <v>3</v>
      </c>
      <c r="R10" s="2">
        <f>E72</f>
        <v>0.27300000000000002</v>
      </c>
      <c r="S10" s="14" t="str">
        <f>CONCATENATE("Chi-cuadrado(",C82,")=",B82,";","p-valor=",ROUND(E82,3))</f>
        <v>Chi-cuadrado(2)=6,869;p-valor=0,027</v>
      </c>
    </row>
    <row r="11" spans="1:19" x14ac:dyDescent="0.3">
      <c r="A11" t="s">
        <v>416</v>
      </c>
      <c r="B11">
        <v>22</v>
      </c>
      <c r="C11" s="2">
        <v>1</v>
      </c>
      <c r="D11">
        <v>0</v>
      </c>
      <c r="E11" s="2">
        <v>0</v>
      </c>
      <c r="F11">
        <v>22</v>
      </c>
      <c r="G11" s="2">
        <v>1</v>
      </c>
      <c r="N11" t="str">
        <f>B73</f>
        <v>Alguna</v>
      </c>
      <c r="O11" s="3">
        <f>D73</f>
        <v>1</v>
      </c>
      <c r="P11" s="2">
        <f>D74</f>
        <v>0.125</v>
      </c>
      <c r="Q11" s="3">
        <f>E73</f>
        <v>6</v>
      </c>
      <c r="R11" s="2">
        <f>E74</f>
        <v>0.54500000000000004</v>
      </c>
      <c r="S11" s="14"/>
    </row>
    <row r="12" spans="1:19" ht="15" customHeight="1" x14ac:dyDescent="0.3">
      <c r="A12" t="s">
        <v>82</v>
      </c>
      <c r="B12">
        <v>21</v>
      </c>
      <c r="C12" s="2">
        <v>0.95499999999999996</v>
      </c>
      <c r="D12">
        <v>1</v>
      </c>
      <c r="E12" s="2">
        <v>4.4999999999999998E-2</v>
      </c>
      <c r="F12">
        <v>22</v>
      </c>
      <c r="G12" s="2">
        <v>1</v>
      </c>
      <c r="N12" t="str">
        <f>B75</f>
        <v>Mucha</v>
      </c>
      <c r="O12" s="3">
        <f>D75</f>
        <v>0</v>
      </c>
      <c r="P12" s="2">
        <f>D76</f>
        <v>0</v>
      </c>
      <c r="Q12" s="3">
        <f>E75</f>
        <v>2</v>
      </c>
      <c r="R12" s="2">
        <f>E76</f>
        <v>0.182</v>
      </c>
      <c r="S12" s="14"/>
    </row>
    <row r="13" spans="1:19" ht="45" customHeight="1" x14ac:dyDescent="0.3">
      <c r="A13" t="s">
        <v>417</v>
      </c>
      <c r="B13">
        <v>21</v>
      </c>
      <c r="C13" s="2">
        <v>0.95499999999999996</v>
      </c>
      <c r="D13">
        <v>1</v>
      </c>
      <c r="E13" s="2">
        <v>4.4999999999999998E-2</v>
      </c>
      <c r="F13">
        <v>22</v>
      </c>
      <c r="G13" s="2">
        <v>1</v>
      </c>
      <c r="M13" t="str">
        <f>A93</f>
        <v>Relacionesalumnos_R</v>
      </c>
      <c r="N13" t="str">
        <f>B93</f>
        <v>Malas</v>
      </c>
      <c r="O13">
        <f>D93</f>
        <v>1</v>
      </c>
      <c r="P13" s="2">
        <f>D94</f>
        <v>0.1</v>
      </c>
      <c r="Q13">
        <f>E93</f>
        <v>0</v>
      </c>
      <c r="R13" s="2">
        <f>E94</f>
        <v>0</v>
      </c>
      <c r="S13" s="14" t="str">
        <f>CONCATENATE("Chi-cuadrado(",C106,")=",B106,";","p-valor=",ROUND(E106,3))</f>
        <v>Chi-cuadrado(3)=3,916;p-valor=0,169</v>
      </c>
    </row>
    <row r="14" spans="1:19" x14ac:dyDescent="0.3">
      <c r="A14" t="s">
        <v>418</v>
      </c>
      <c r="B14">
        <v>20</v>
      </c>
      <c r="C14" s="2">
        <v>0.90900000000000003</v>
      </c>
      <c r="D14">
        <v>2</v>
      </c>
      <c r="E14" s="2">
        <v>9.0999999999999998E-2</v>
      </c>
      <c r="F14">
        <v>22</v>
      </c>
      <c r="G14" s="2">
        <v>1</v>
      </c>
      <c r="N14" t="str">
        <f>B95</f>
        <v>Regular</v>
      </c>
      <c r="O14">
        <f>D95</f>
        <v>1</v>
      </c>
      <c r="P14" s="2">
        <f>D96</f>
        <v>0.1</v>
      </c>
      <c r="Q14">
        <f>E95</f>
        <v>0</v>
      </c>
      <c r="R14" s="2">
        <f>E96</f>
        <v>0</v>
      </c>
      <c r="S14" s="14"/>
    </row>
    <row r="15" spans="1:19" ht="15" customHeight="1" x14ac:dyDescent="0.3">
      <c r="A15" t="s">
        <v>83</v>
      </c>
      <c r="B15">
        <v>18</v>
      </c>
      <c r="C15" s="2">
        <v>0.81799999999999995</v>
      </c>
      <c r="D15">
        <v>4</v>
      </c>
      <c r="E15" s="2">
        <v>0.182</v>
      </c>
      <c r="F15">
        <v>22</v>
      </c>
      <c r="G15" s="2">
        <v>1</v>
      </c>
      <c r="N15" t="str">
        <f>B97</f>
        <v>Normal</v>
      </c>
      <c r="O15">
        <f>D97</f>
        <v>4</v>
      </c>
      <c r="P15" s="2">
        <f>D98</f>
        <v>0.4</v>
      </c>
      <c r="Q15">
        <f>E97</f>
        <v>3</v>
      </c>
      <c r="R15" s="2">
        <f>E98</f>
        <v>0.25</v>
      </c>
      <c r="S15" s="14"/>
    </row>
    <row r="16" spans="1:19" x14ac:dyDescent="0.3">
      <c r="A16" t="s">
        <v>419</v>
      </c>
      <c r="B16">
        <v>21</v>
      </c>
      <c r="C16" s="2">
        <v>0.95499999999999996</v>
      </c>
      <c r="D16">
        <v>1</v>
      </c>
      <c r="E16" s="2">
        <v>4.4999999999999998E-2</v>
      </c>
      <c r="F16">
        <v>22</v>
      </c>
      <c r="G16" s="2">
        <v>1</v>
      </c>
      <c r="N16" t="str">
        <f>B99</f>
        <v>Buena</v>
      </c>
      <c r="O16">
        <f>D99</f>
        <v>4</v>
      </c>
      <c r="P16" s="2">
        <f>D100</f>
        <v>0.4</v>
      </c>
      <c r="Q16">
        <f>E99</f>
        <v>9</v>
      </c>
      <c r="R16" s="2">
        <f>E100</f>
        <v>0.75</v>
      </c>
      <c r="S16" s="14"/>
    </row>
    <row r="17" spans="1:19" ht="45" customHeight="1" x14ac:dyDescent="0.3">
      <c r="A17" t="s">
        <v>84</v>
      </c>
      <c r="B17">
        <v>18</v>
      </c>
      <c r="C17" s="2">
        <v>0.81799999999999995</v>
      </c>
      <c r="D17">
        <v>4</v>
      </c>
      <c r="E17" s="2">
        <v>0.182</v>
      </c>
      <c r="F17">
        <v>22</v>
      </c>
      <c r="G17" s="2">
        <v>1</v>
      </c>
      <c r="M17" t="str">
        <f>A115</f>
        <v>Currículummulticultural_R</v>
      </c>
      <c r="N17" t="str">
        <f>B115</f>
        <v>Si</v>
      </c>
      <c r="O17">
        <f>D115</f>
        <v>2</v>
      </c>
      <c r="P17" s="2">
        <f>D116</f>
        <v>0.222</v>
      </c>
      <c r="Q17">
        <f>E115</f>
        <v>8</v>
      </c>
      <c r="R17" s="2">
        <f>E116</f>
        <v>0.66700000000000004</v>
      </c>
      <c r="S17" s="14" t="str">
        <f>CONCATENATE("Chi-cuadrado(",C128,")=",B128,";","p-valor=",ROUND(E128,3))</f>
        <v>Chi-cuadrado(3)=6,3;p-valor=0,088</v>
      </c>
    </row>
    <row r="18" spans="1:19" ht="15" customHeight="1" x14ac:dyDescent="0.3">
      <c r="A18" t="s">
        <v>85</v>
      </c>
      <c r="B18">
        <v>20</v>
      </c>
      <c r="C18" s="2">
        <v>0.90900000000000003</v>
      </c>
      <c r="D18">
        <v>2</v>
      </c>
      <c r="E18" s="2">
        <v>9.0999999999999998E-2</v>
      </c>
      <c r="F18">
        <v>22</v>
      </c>
      <c r="G18" s="2">
        <v>1</v>
      </c>
      <c r="N18" t="str">
        <f>B117</f>
        <v>Existe casos particulares</v>
      </c>
      <c r="O18">
        <f>D117</f>
        <v>1</v>
      </c>
      <c r="P18" s="2">
        <f>D118</f>
        <v>0.111</v>
      </c>
      <c r="Q18">
        <f>E117</f>
        <v>0</v>
      </c>
      <c r="R18" s="2">
        <f>E118</f>
        <v>0</v>
      </c>
      <c r="S18" s="14"/>
    </row>
    <row r="19" spans="1:19" x14ac:dyDescent="0.3">
      <c r="A19" t="s">
        <v>420</v>
      </c>
      <c r="B19">
        <v>21</v>
      </c>
      <c r="C19" s="2">
        <v>0.95499999999999996</v>
      </c>
      <c r="D19">
        <v>1</v>
      </c>
      <c r="E19" s="2">
        <v>4.4999999999999998E-2</v>
      </c>
      <c r="F19">
        <v>22</v>
      </c>
      <c r="G19" s="2">
        <v>1</v>
      </c>
      <c r="N19" t="str">
        <f>B119</f>
        <v>No</v>
      </c>
      <c r="O19">
        <f>D119</f>
        <v>4</v>
      </c>
      <c r="P19" s="2">
        <f>D120</f>
        <v>0.44400000000000001</v>
      </c>
      <c r="Q19">
        <f>E119</f>
        <v>4</v>
      </c>
      <c r="R19" s="2">
        <f>E120</f>
        <v>0.33300000000000002</v>
      </c>
      <c r="S19" s="14"/>
    </row>
    <row r="20" spans="1:19" x14ac:dyDescent="0.3">
      <c r="A20" t="s">
        <v>421</v>
      </c>
      <c r="B20">
        <v>16</v>
      </c>
      <c r="C20" s="2">
        <v>0.72699999999999998</v>
      </c>
      <c r="D20">
        <v>6</v>
      </c>
      <c r="E20" s="2">
        <v>0.27300000000000002</v>
      </c>
      <c r="F20">
        <v>22</v>
      </c>
      <c r="G20" s="2">
        <v>1</v>
      </c>
      <c r="N20" t="str">
        <f>B121</f>
        <v>A veces</v>
      </c>
      <c r="O20">
        <f>D121</f>
        <v>2</v>
      </c>
      <c r="P20" s="2">
        <f>D122</f>
        <v>0.222</v>
      </c>
      <c r="Q20">
        <f>E121</f>
        <v>0</v>
      </c>
      <c r="R20" s="2">
        <f>E122</f>
        <v>0</v>
      </c>
      <c r="S20" s="14"/>
    </row>
    <row r="21" spans="1:19" ht="15" customHeight="1" x14ac:dyDescent="0.3">
      <c r="A21" t="s">
        <v>86</v>
      </c>
      <c r="B21">
        <v>21</v>
      </c>
      <c r="C21" s="2">
        <v>0.95499999999999996</v>
      </c>
      <c r="D21">
        <v>1</v>
      </c>
      <c r="E21" s="2">
        <v>4.4999999999999998E-2</v>
      </c>
      <c r="F21">
        <v>22</v>
      </c>
      <c r="G21" s="2">
        <v>1</v>
      </c>
      <c r="M21" t="str">
        <f>A135</f>
        <v>Dificultadesatenciónalumnado_R</v>
      </c>
      <c r="N21" t="str">
        <f>B135</f>
        <v>Ninguno</v>
      </c>
      <c r="O21">
        <f>D135</f>
        <v>3</v>
      </c>
      <c r="P21" s="2">
        <f>D136</f>
        <v>0.3</v>
      </c>
      <c r="Q21">
        <f>E135</f>
        <v>6</v>
      </c>
      <c r="R21" s="2">
        <f>E136</f>
        <v>0.5</v>
      </c>
      <c r="S21" s="14" t="str">
        <f>CONCATENATE("Chi-cuadrado(",C146,")=",B146,";","p-valor=",ROUND(E146,3))</f>
        <v>Chi-cuadrado(2)=1,161;p-valor=0,607</v>
      </c>
    </row>
    <row r="22" spans="1:19" ht="15" customHeight="1" x14ac:dyDescent="0.3">
      <c r="A22" t="s">
        <v>87</v>
      </c>
      <c r="B22">
        <v>9</v>
      </c>
      <c r="C22" s="2">
        <v>0.40899999999999997</v>
      </c>
      <c r="D22">
        <v>13</v>
      </c>
      <c r="E22" s="2">
        <v>0.59099999999999997</v>
      </c>
      <c r="F22">
        <v>22</v>
      </c>
      <c r="G22" s="2">
        <v>1</v>
      </c>
      <c r="N22" t="str">
        <f>B137</f>
        <v>Algunos</v>
      </c>
      <c r="O22">
        <f>D137</f>
        <v>2</v>
      </c>
      <c r="P22" s="2">
        <f>D138</f>
        <v>0.2</v>
      </c>
      <c r="Q22">
        <f>E137</f>
        <v>1</v>
      </c>
      <c r="R22" s="2">
        <f>E138</f>
        <v>8.3000000000000004E-2</v>
      </c>
      <c r="S22" s="14"/>
    </row>
    <row r="23" spans="1:19" x14ac:dyDescent="0.3">
      <c r="N23" t="str">
        <f>B139</f>
        <v>Si</v>
      </c>
      <c r="O23">
        <f>D139</f>
        <v>5</v>
      </c>
      <c r="P23" s="2">
        <f>D140</f>
        <v>0.5</v>
      </c>
      <c r="Q23">
        <f>E139</f>
        <v>5</v>
      </c>
      <c r="R23" s="2">
        <f>E140</f>
        <v>0.41699999999999998</v>
      </c>
      <c r="S23" s="14"/>
    </row>
    <row r="24" spans="1:19" ht="15" customHeight="1" x14ac:dyDescent="0.3">
      <c r="C24" t="s">
        <v>88</v>
      </c>
      <c r="M24" t="str">
        <f>A159</f>
        <v>Ventajasalumnadomulticultural_R</v>
      </c>
      <c r="N24" t="str">
        <f>B159</f>
        <v>Ventajas (Colectivo)</v>
      </c>
      <c r="O24">
        <f>D159</f>
        <v>1</v>
      </c>
      <c r="P24" s="2">
        <f>D160</f>
        <v>0.1</v>
      </c>
      <c r="Q24">
        <f>E159</f>
        <v>2</v>
      </c>
      <c r="R24" s="2">
        <f>E160</f>
        <v>0.16700000000000001</v>
      </c>
      <c r="S24" s="14" t="str">
        <f>CONCATENATE("Chi-cuadrado(",C170,")=",B170,";","p-valor=",ROUND(E170,3))</f>
        <v>Chi-cuadrado(2)=1,385;p-valor=0,774</v>
      </c>
    </row>
    <row r="25" spans="1:19" x14ac:dyDescent="0.3">
      <c r="D25" t="s">
        <v>77</v>
      </c>
      <c r="N25" t="str">
        <f>B161</f>
        <v>Enriquecimiento (Personal)</v>
      </c>
      <c r="O25">
        <f>D161</f>
        <v>8</v>
      </c>
      <c r="P25" s="2">
        <f>D162</f>
        <v>0.8</v>
      </c>
      <c r="Q25">
        <f>E161</f>
        <v>10</v>
      </c>
      <c r="R25" s="2">
        <f>E162</f>
        <v>0.83299999999999996</v>
      </c>
      <c r="S25" s="14"/>
    </row>
    <row r="26" spans="1:19" x14ac:dyDescent="0.3">
      <c r="D26" t="s">
        <v>395</v>
      </c>
      <c r="E26" t="s">
        <v>396</v>
      </c>
      <c r="F26" t="s">
        <v>19</v>
      </c>
      <c r="N26" t="str">
        <f>B163</f>
        <v>Ninguna</v>
      </c>
      <c r="O26">
        <f>D163</f>
        <v>1</v>
      </c>
      <c r="P26" s="2">
        <f>D164</f>
        <v>0.1</v>
      </c>
      <c r="Q26">
        <f>E163</f>
        <v>0</v>
      </c>
      <c r="R26" s="2">
        <f>E164</f>
        <v>0</v>
      </c>
      <c r="S26" s="14"/>
    </row>
    <row r="27" spans="1:19" ht="15" customHeight="1" x14ac:dyDescent="0.3">
      <c r="A27" s="1" t="s">
        <v>1</v>
      </c>
      <c r="B27" t="s">
        <v>16</v>
      </c>
      <c r="C27" t="s">
        <v>90</v>
      </c>
      <c r="D27">
        <v>7</v>
      </c>
      <c r="E27">
        <v>6</v>
      </c>
      <c r="F27">
        <v>13</v>
      </c>
      <c r="M27" t="str">
        <f>A181</f>
        <v>Funciónescuela_R</v>
      </c>
      <c r="N27" t="str">
        <f>B181</f>
        <v>Enseñanza</v>
      </c>
      <c r="O27">
        <f>D181</f>
        <v>3</v>
      </c>
      <c r="P27" s="2">
        <f>D182</f>
        <v>0.3</v>
      </c>
      <c r="Q27">
        <f>E181</f>
        <v>9</v>
      </c>
      <c r="R27" s="2">
        <f>E182</f>
        <v>0.81799999999999995</v>
      </c>
      <c r="S27" s="14" t="str">
        <f>CONCATENATE("Chi-cuadrado(",C190,")=",B190,";","p-valor=",ROUND(E190,3))</f>
        <v>Chi-cuadrado(1)=5,743;p-valor=0,03</v>
      </c>
    </row>
    <row r="28" spans="1:19" ht="15" customHeight="1" x14ac:dyDescent="0.3">
      <c r="A28" s="1"/>
      <c r="C28" t="s">
        <v>91</v>
      </c>
      <c r="D28" s="2">
        <v>0.7</v>
      </c>
      <c r="E28" s="2">
        <v>0.5</v>
      </c>
      <c r="F28" s="2">
        <v>0.59099999999999997</v>
      </c>
      <c r="G28" s="2"/>
      <c r="N28" t="str">
        <f>B183</f>
        <v>Adaptación/integración</v>
      </c>
      <c r="O28">
        <f>D183</f>
        <v>7</v>
      </c>
      <c r="P28" s="2">
        <f>D184</f>
        <v>0.7</v>
      </c>
      <c r="Q28">
        <f>E183</f>
        <v>2</v>
      </c>
      <c r="R28" s="2">
        <f>E184</f>
        <v>0.182</v>
      </c>
      <c r="S28" s="14"/>
    </row>
    <row r="29" spans="1:19" ht="15" customHeight="1" x14ac:dyDescent="0.3">
      <c r="B29" t="s">
        <v>17</v>
      </c>
      <c r="C29" t="s">
        <v>90</v>
      </c>
      <c r="D29">
        <v>2</v>
      </c>
      <c r="E29">
        <v>6</v>
      </c>
      <c r="F29">
        <v>8</v>
      </c>
      <c r="M29" t="str">
        <f>A205</f>
        <v>Objetivofundamentalalumnos_R</v>
      </c>
      <c r="N29" t="str">
        <f>B205</f>
        <v>Integración</v>
      </c>
      <c r="O29">
        <f>D205</f>
        <v>4</v>
      </c>
      <c r="P29" s="2">
        <f>D206</f>
        <v>0.4</v>
      </c>
      <c r="Q29">
        <f>E205</f>
        <v>4</v>
      </c>
      <c r="R29" s="2">
        <f>E206</f>
        <v>0.36399999999999999</v>
      </c>
      <c r="S29" s="14" t="str">
        <f>CONCATENATE("Chi-cuadrado(",C216,")=",B216,";","p-valor=",ROUND(E216,3))</f>
        <v>Chi-cuadrado(2)=0,153;p-valor=1</v>
      </c>
    </row>
    <row r="30" spans="1:19" x14ac:dyDescent="0.3">
      <c r="C30" t="s">
        <v>91</v>
      </c>
      <c r="D30" s="2">
        <v>0.2</v>
      </c>
      <c r="E30" s="2">
        <v>0.5</v>
      </c>
      <c r="F30" s="2">
        <v>0.36399999999999999</v>
      </c>
      <c r="G30" s="2"/>
      <c r="N30" t="str">
        <f>B207</f>
        <v>Respeto</v>
      </c>
      <c r="O30">
        <f>D207</f>
        <v>4</v>
      </c>
      <c r="P30" s="2">
        <f>D208</f>
        <v>0.4</v>
      </c>
      <c r="Q30">
        <f>E207</f>
        <v>4</v>
      </c>
      <c r="R30" s="2">
        <f>E208</f>
        <v>0.36399999999999999</v>
      </c>
      <c r="S30" s="14"/>
    </row>
    <row r="31" spans="1:19" ht="15" customHeight="1" x14ac:dyDescent="0.3">
      <c r="B31" t="s">
        <v>18</v>
      </c>
      <c r="C31" t="s">
        <v>90</v>
      </c>
      <c r="D31">
        <v>1</v>
      </c>
      <c r="E31">
        <v>0</v>
      </c>
      <c r="F31">
        <v>1</v>
      </c>
      <c r="N31" t="str">
        <f>B209</f>
        <v>Aprendizaje</v>
      </c>
      <c r="O31">
        <f>D209</f>
        <v>2</v>
      </c>
      <c r="P31" s="2">
        <f>D210</f>
        <v>0.2</v>
      </c>
      <c r="Q31">
        <f>E209</f>
        <v>3</v>
      </c>
      <c r="R31" s="2">
        <f>E210</f>
        <v>0.27300000000000002</v>
      </c>
      <c r="S31" s="14"/>
    </row>
    <row r="32" spans="1:19" ht="15" customHeight="1" x14ac:dyDescent="0.3">
      <c r="C32" t="s">
        <v>91</v>
      </c>
      <c r="D32" s="2">
        <v>0.1</v>
      </c>
      <c r="E32" s="2">
        <v>0</v>
      </c>
      <c r="F32" s="2">
        <v>4.4999999999999998E-2</v>
      </c>
      <c r="G32" s="2"/>
      <c r="M32" t="str">
        <f>A227</f>
        <v>Obletivofundamentalfamilias_R</v>
      </c>
      <c r="N32" t="str">
        <f>B227</f>
        <v>Participar</v>
      </c>
      <c r="O32">
        <f>D227</f>
        <v>4</v>
      </c>
      <c r="P32" s="2">
        <f>D228</f>
        <v>0.4</v>
      </c>
      <c r="Q32">
        <f>E227</f>
        <v>2</v>
      </c>
      <c r="R32" s="2">
        <f>E228</f>
        <v>0.2</v>
      </c>
      <c r="S32" s="14" t="str">
        <f>CONCATENATE("Chi-cuadrado(",C236,")=",B236,";","p-valor=",ROUND(E236,3))</f>
        <v>Chi-cuadrado(1)=0,952;p-valor=0,628</v>
      </c>
    </row>
    <row r="33" spans="1:19" x14ac:dyDescent="0.3">
      <c r="A33" t="s">
        <v>19</v>
      </c>
      <c r="C33" t="s">
        <v>90</v>
      </c>
      <c r="D33">
        <v>10</v>
      </c>
      <c r="E33">
        <v>12</v>
      </c>
      <c r="F33">
        <v>22</v>
      </c>
      <c r="N33" t="str">
        <f>B229</f>
        <v>Integración</v>
      </c>
      <c r="O33">
        <f>D229</f>
        <v>6</v>
      </c>
      <c r="P33" s="2">
        <f>D230</f>
        <v>0.6</v>
      </c>
      <c r="Q33">
        <f>E229</f>
        <v>8</v>
      </c>
      <c r="R33" s="2">
        <f>E230</f>
        <v>0.8</v>
      </c>
      <c r="S33" s="14"/>
    </row>
    <row r="34" spans="1:19" ht="15" customHeight="1" x14ac:dyDescent="0.3">
      <c r="C34" t="s">
        <v>91</v>
      </c>
      <c r="D34" s="2">
        <v>1</v>
      </c>
      <c r="E34" s="2">
        <v>1</v>
      </c>
      <c r="F34" s="2">
        <v>1</v>
      </c>
      <c r="G34" s="2"/>
      <c r="M34" t="str">
        <f>A249</f>
        <v>Formaciónprofesorado_R</v>
      </c>
      <c r="N34" t="str">
        <f>B249</f>
        <v>Si (experiencia, curso)</v>
      </c>
      <c r="O34">
        <f>D249</f>
        <v>5</v>
      </c>
      <c r="P34" s="2">
        <f>D250</f>
        <v>0.625</v>
      </c>
      <c r="Q34">
        <f>E249</f>
        <v>5</v>
      </c>
      <c r="R34" s="2">
        <f>E250</f>
        <v>0.5</v>
      </c>
      <c r="S34" s="14" t="str">
        <f>CONCATENATE("Chi-cuadrado(",C260,")=",B260,";","p-valor=",ROUND(E260,3))</f>
        <v>Chi-cuadrado(2)=0,788;p-valor=0,827</v>
      </c>
    </row>
    <row r="35" spans="1:19" x14ac:dyDescent="0.3">
      <c r="N35" t="str">
        <f>B251</f>
        <v>No</v>
      </c>
      <c r="O35">
        <f>D251</f>
        <v>1</v>
      </c>
      <c r="P35" s="2">
        <f>D252</f>
        <v>0.125</v>
      </c>
      <c r="Q35">
        <f>E251</f>
        <v>3</v>
      </c>
      <c r="R35" s="2">
        <f>E252</f>
        <v>0.3</v>
      </c>
      <c r="S35" s="14"/>
    </row>
    <row r="36" spans="1:19" x14ac:dyDescent="0.3">
      <c r="D36" t="s">
        <v>89</v>
      </c>
      <c r="N36" t="str">
        <f>B253</f>
        <v>Regular</v>
      </c>
      <c r="O36">
        <f>D253</f>
        <v>2</v>
      </c>
      <c r="P36" s="2">
        <f>D254</f>
        <v>0.25</v>
      </c>
      <c r="Q36">
        <f>E253</f>
        <v>2</v>
      </c>
      <c r="R36" s="2">
        <f>E254</f>
        <v>0.2</v>
      </c>
      <c r="S36" s="14"/>
    </row>
    <row r="37" spans="1:19" ht="15" customHeight="1" x14ac:dyDescent="0.3">
      <c r="B37" t="s">
        <v>92</v>
      </c>
      <c r="C37" t="s">
        <v>93</v>
      </c>
      <c r="D37" t="s">
        <v>94</v>
      </c>
      <c r="E37" t="s">
        <v>95</v>
      </c>
      <c r="F37" t="s">
        <v>96</v>
      </c>
      <c r="G37" t="s">
        <v>97</v>
      </c>
      <c r="M37" t="str">
        <f>A271</f>
        <v>Necesidadesformativasprofesorado_R</v>
      </c>
      <c r="N37" t="str">
        <f>B271</f>
        <v>Formacion</v>
      </c>
      <c r="O37">
        <f>D271</f>
        <v>4</v>
      </c>
      <c r="P37" s="2">
        <f>D272</f>
        <v>0.44400000000000001</v>
      </c>
      <c r="Q37">
        <f>E271</f>
        <v>3</v>
      </c>
      <c r="R37" s="2">
        <f>E272</f>
        <v>0.25</v>
      </c>
      <c r="S37" s="14" t="str">
        <f>CONCATENATE("Chi-cuadrado(",C284,")=",B284,";","p-valor=",ROUND(E284,3))</f>
        <v>Chi-cuadrado(3)=7,467;p-valor=0,04</v>
      </c>
    </row>
    <row r="38" spans="1:19" x14ac:dyDescent="0.3">
      <c r="A38" t="s">
        <v>98</v>
      </c>
      <c r="B38">
        <v>2.919</v>
      </c>
      <c r="C38">
        <v>2</v>
      </c>
      <c r="D38">
        <v>0.23200000000000001</v>
      </c>
      <c r="E38">
        <v>0.26600000000000001</v>
      </c>
      <c r="N38" t="str">
        <f>B273</f>
        <v>Conocer culturas</v>
      </c>
      <c r="O38">
        <f>D273</f>
        <v>2</v>
      </c>
      <c r="P38" s="2">
        <f>D274</f>
        <v>0.222</v>
      </c>
      <c r="Q38">
        <f>E273</f>
        <v>8</v>
      </c>
      <c r="R38" s="2">
        <f>E274</f>
        <v>0.66700000000000004</v>
      </c>
      <c r="S38" s="14"/>
    </row>
    <row r="39" spans="1:19" x14ac:dyDescent="0.3">
      <c r="A39" t="s">
        <v>99</v>
      </c>
      <c r="B39">
        <v>3.3740000000000001</v>
      </c>
      <c r="C39">
        <v>2</v>
      </c>
      <c r="D39">
        <v>0.185</v>
      </c>
      <c r="E39">
        <v>0.26600000000000001</v>
      </c>
      <c r="N39" t="str">
        <f>B275</f>
        <v>Atención familias-alumnado</v>
      </c>
      <c r="O39">
        <f>D275</f>
        <v>0</v>
      </c>
      <c r="P39" s="2">
        <f>D276</f>
        <v>0</v>
      </c>
      <c r="Q39">
        <f>E275</f>
        <v>1</v>
      </c>
      <c r="R39" s="2">
        <f>E276</f>
        <v>8.3000000000000004E-2</v>
      </c>
      <c r="S39" s="14"/>
    </row>
    <row r="40" spans="1:19" ht="15" customHeight="1" x14ac:dyDescent="0.3">
      <c r="A40" t="s">
        <v>100</v>
      </c>
      <c r="B40">
        <v>2.7589999999999999</v>
      </c>
      <c r="E40">
        <v>0.26600000000000001</v>
      </c>
      <c r="N40" t="str">
        <f>B277</f>
        <v>Está preparado</v>
      </c>
      <c r="O40">
        <f>D277</f>
        <v>3</v>
      </c>
      <c r="P40" s="2">
        <f>D278</f>
        <v>0.33300000000000002</v>
      </c>
      <c r="Q40">
        <f>E277</f>
        <v>0</v>
      </c>
      <c r="R40" s="2">
        <f>E278</f>
        <v>0</v>
      </c>
      <c r="S40" s="14"/>
    </row>
    <row r="41" spans="1:19" ht="30" customHeight="1" x14ac:dyDescent="0.3">
      <c r="A41" t="s">
        <v>101</v>
      </c>
      <c r="B41" t="s">
        <v>422</v>
      </c>
      <c r="C41">
        <v>1</v>
      </c>
      <c r="D41">
        <v>0.69499999999999995</v>
      </c>
      <c r="E41">
        <v>0.74</v>
      </c>
      <c r="F41">
        <v>0.49099999999999999</v>
      </c>
      <c r="G41">
        <v>0.26</v>
      </c>
      <c r="M41" t="str">
        <f>A293</f>
        <v>Relaciónprofesoradofamilias_R</v>
      </c>
      <c r="N41" t="str">
        <f>B293</f>
        <v>Buena</v>
      </c>
      <c r="O41">
        <f>D293</f>
        <v>7</v>
      </c>
      <c r="P41" s="2">
        <f>D294</f>
        <v>0.77800000000000002</v>
      </c>
      <c r="Q41">
        <f>E293</f>
        <v>8</v>
      </c>
      <c r="R41" s="2">
        <f>E294</f>
        <v>0.88900000000000001</v>
      </c>
      <c r="S41" s="14" t="str">
        <f>CONCATENATE("Chi-cuadrado(",C304,")=",B304,";","p-valor=",ROUND(E304,3))</f>
        <v>Chi-cuadrado(2)=1,067;p-valor=1</v>
      </c>
    </row>
    <row r="42" spans="1:19" x14ac:dyDescent="0.3">
      <c r="A42" t="s">
        <v>102</v>
      </c>
      <c r="B42">
        <v>22</v>
      </c>
      <c r="N42" t="str">
        <f>B295</f>
        <v>Ninguna</v>
      </c>
      <c r="O42">
        <f>D295</f>
        <v>1</v>
      </c>
      <c r="P42" s="2">
        <f>D296</f>
        <v>0.111</v>
      </c>
      <c r="Q42">
        <f>E295</f>
        <v>1</v>
      </c>
      <c r="R42" s="2">
        <f>E296</f>
        <v>0.111</v>
      </c>
      <c r="S42" s="14"/>
    </row>
    <row r="43" spans="1:19" ht="15" customHeight="1" x14ac:dyDescent="0.3">
      <c r="A43" t="s">
        <v>423</v>
      </c>
      <c r="N43" t="str">
        <f>B297</f>
        <v>Escasa</v>
      </c>
      <c r="O43">
        <f>D297</f>
        <v>1</v>
      </c>
      <c r="P43" s="2">
        <f>D298</f>
        <v>0.111</v>
      </c>
      <c r="Q43">
        <f>E297</f>
        <v>0</v>
      </c>
      <c r="R43" s="2">
        <f>E298</f>
        <v>0</v>
      </c>
      <c r="S43" s="14"/>
    </row>
    <row r="44" spans="1:19" ht="30" customHeight="1" x14ac:dyDescent="0.3">
      <c r="A44" t="s">
        <v>424</v>
      </c>
      <c r="M44" t="str">
        <f>A315</f>
        <v>Participaciónfamiliasencentro_R</v>
      </c>
      <c r="N44" t="str">
        <f>B315</f>
        <v>No hay</v>
      </c>
      <c r="O44">
        <f>D315</f>
        <v>2</v>
      </c>
      <c r="P44" s="2">
        <f>D316</f>
        <v>0.2</v>
      </c>
      <c r="Q44">
        <f>E315</f>
        <v>7</v>
      </c>
      <c r="R44" s="2">
        <f>E316</f>
        <v>0.7</v>
      </c>
      <c r="S44" s="14" t="str">
        <f>CONCATENATE("Chi-cuadrado(",C326,")=",B326,";","p-valor=",ROUND(E326,3))</f>
        <v>Chi-cuadrado(2)=5,063;p-valor=0,166</v>
      </c>
    </row>
    <row r="45" spans="1:19" x14ac:dyDescent="0.3">
      <c r="N45" t="str">
        <f>B317</f>
        <v>Diferencias de participacion</v>
      </c>
      <c r="O45">
        <f>D317</f>
        <v>5</v>
      </c>
      <c r="P45" s="2">
        <f>D318</f>
        <v>0.5</v>
      </c>
      <c r="Q45">
        <f>E317</f>
        <v>2</v>
      </c>
      <c r="R45" s="2">
        <f>E318</f>
        <v>0.2</v>
      </c>
      <c r="S45" s="14"/>
    </row>
    <row r="46" spans="1:19" ht="15" customHeight="1" x14ac:dyDescent="0.3">
      <c r="C46" t="s">
        <v>88</v>
      </c>
      <c r="N46" t="str">
        <f>B319</f>
        <v>No participan</v>
      </c>
      <c r="O46">
        <f>D319</f>
        <v>3</v>
      </c>
      <c r="P46" s="2">
        <f>D320</f>
        <v>0.3</v>
      </c>
      <c r="Q46">
        <f>E319</f>
        <v>1</v>
      </c>
      <c r="R46" s="2">
        <f>E320</f>
        <v>0.1</v>
      </c>
      <c r="S46" s="14"/>
    </row>
    <row r="47" spans="1:19" x14ac:dyDescent="0.3">
      <c r="D47" t="s">
        <v>77</v>
      </c>
      <c r="M47" t="str">
        <f>A337</f>
        <v>Dificultadesrelaciónconprofesorado_R</v>
      </c>
      <c r="N47" t="str">
        <f>B337</f>
        <v>No</v>
      </c>
      <c r="O47">
        <f>D337</f>
        <v>10</v>
      </c>
      <c r="P47" s="2">
        <f>D338</f>
        <v>1</v>
      </c>
      <c r="Q47">
        <f>E337</f>
        <v>11</v>
      </c>
      <c r="R47" s="2">
        <f>E338</f>
        <v>1</v>
      </c>
      <c r="S47" s="4" t="s">
        <v>742</v>
      </c>
    </row>
    <row r="48" spans="1:19" ht="15" customHeight="1" x14ac:dyDescent="0.3">
      <c r="D48" t="s">
        <v>395</v>
      </c>
      <c r="E48" t="s">
        <v>396</v>
      </c>
      <c r="F48" t="s">
        <v>19</v>
      </c>
      <c r="M48" t="str">
        <f>A359</f>
        <v>Resoluciónproblemasprofesorado_R</v>
      </c>
      <c r="N48" t="str">
        <f>B359</f>
        <v>Diálogo</v>
      </c>
      <c r="O48">
        <f>D359</f>
        <v>7</v>
      </c>
      <c r="P48" s="2">
        <f>D360</f>
        <v>0.7</v>
      </c>
      <c r="Q48">
        <f>E359</f>
        <v>3</v>
      </c>
      <c r="R48" s="2">
        <f>E360</f>
        <v>0.5</v>
      </c>
      <c r="S48" s="14" t="str">
        <f>CONCATENATE("Chi-cuadrado(",C372,")=",B372,";","p-valor=",ROUND(E372,3))</f>
        <v>Chi-cuadrado(3)=7,04;p-valor=0,054</v>
      </c>
    </row>
    <row r="49" spans="1:19" x14ac:dyDescent="0.3">
      <c r="A49" t="s">
        <v>379</v>
      </c>
      <c r="B49" t="s">
        <v>20</v>
      </c>
      <c r="C49" t="s">
        <v>90</v>
      </c>
      <c r="D49">
        <v>5</v>
      </c>
      <c r="E49">
        <v>4</v>
      </c>
      <c r="F49">
        <v>9</v>
      </c>
      <c r="N49" t="str">
        <f>B361</f>
        <v>Participación</v>
      </c>
      <c r="O49">
        <f>D361</f>
        <v>0</v>
      </c>
      <c r="P49" s="2">
        <f>D362</f>
        <v>0</v>
      </c>
      <c r="Q49">
        <f>E361</f>
        <v>3</v>
      </c>
      <c r="R49" s="2">
        <f>E362</f>
        <v>0.5</v>
      </c>
      <c r="S49" s="14"/>
    </row>
    <row r="50" spans="1:19" x14ac:dyDescent="0.3">
      <c r="C50" t="s">
        <v>91</v>
      </c>
      <c r="D50" s="2">
        <v>0.55600000000000005</v>
      </c>
      <c r="E50" s="2">
        <v>0.33300000000000002</v>
      </c>
      <c r="F50" s="2">
        <v>0.42899999999999999</v>
      </c>
      <c r="G50" s="2"/>
      <c r="N50" t="str">
        <f>B363</f>
        <v>Integración (familias, horarios, etc...)</v>
      </c>
      <c r="O50">
        <f>D363</f>
        <v>1</v>
      </c>
      <c r="P50" s="2">
        <f>D364</f>
        <v>0.1</v>
      </c>
      <c r="Q50">
        <f>E363</f>
        <v>0</v>
      </c>
      <c r="R50" s="2">
        <f>E364</f>
        <v>0</v>
      </c>
      <c r="S50" s="14"/>
    </row>
    <row r="51" spans="1:19" ht="15" customHeight="1" x14ac:dyDescent="0.3">
      <c r="B51" t="s">
        <v>21</v>
      </c>
      <c r="C51" t="s">
        <v>90</v>
      </c>
      <c r="D51">
        <v>1</v>
      </c>
      <c r="E51">
        <v>5</v>
      </c>
      <c r="F51">
        <v>6</v>
      </c>
      <c r="N51" t="str">
        <f>B365</f>
        <v>No solución</v>
      </c>
      <c r="O51">
        <f>D365</f>
        <v>2</v>
      </c>
      <c r="P51" s="2">
        <f>D366</f>
        <v>0.2</v>
      </c>
      <c r="Q51">
        <f>E365</f>
        <v>0</v>
      </c>
      <c r="R51" s="2">
        <f>E366</f>
        <v>0</v>
      </c>
      <c r="S51" s="14"/>
    </row>
    <row r="52" spans="1:19" ht="30" customHeight="1" x14ac:dyDescent="0.3">
      <c r="C52" t="s">
        <v>91</v>
      </c>
      <c r="D52" s="2">
        <v>0.111</v>
      </c>
      <c r="E52" s="2">
        <v>0.41699999999999998</v>
      </c>
      <c r="F52" s="2">
        <v>0.28599999999999998</v>
      </c>
      <c r="G52" s="2"/>
      <c r="M52" t="str">
        <f>A381</f>
        <v>Opinióntratamientodiversidad_R</v>
      </c>
      <c r="N52" t="str">
        <f>B381</f>
        <v>Riqueza</v>
      </c>
      <c r="O52">
        <f>D381</f>
        <v>0</v>
      </c>
      <c r="P52" s="2">
        <f>D382</f>
        <v>0</v>
      </c>
      <c r="Q52">
        <f>E381</f>
        <v>4</v>
      </c>
      <c r="R52" s="2">
        <f>E382</f>
        <v>0.36399999999999999</v>
      </c>
      <c r="S52" s="14" t="str">
        <f>CONCATENATE("Chi-cuadrado(",C392,")=",B392,";","p-valor=",ROUND(E392,3))</f>
        <v>Chi-cuadrado(2)=8,048;p-valor=0,017</v>
      </c>
    </row>
    <row r="53" spans="1:19" x14ac:dyDescent="0.3">
      <c r="B53" t="s">
        <v>22</v>
      </c>
      <c r="C53" t="s">
        <v>90</v>
      </c>
      <c r="D53">
        <v>3</v>
      </c>
      <c r="E53">
        <v>2</v>
      </c>
      <c r="F53">
        <v>5</v>
      </c>
      <c r="N53" t="str">
        <f>B383</f>
        <v>Integración</v>
      </c>
      <c r="O53">
        <f>D383</f>
        <v>6</v>
      </c>
      <c r="P53" s="2">
        <f>D384</f>
        <v>0.6</v>
      </c>
      <c r="Q53">
        <f>E383</f>
        <v>7</v>
      </c>
      <c r="R53" s="2">
        <f>E384</f>
        <v>0.63600000000000001</v>
      </c>
      <c r="S53" s="14"/>
    </row>
    <row r="54" spans="1:19" ht="15" customHeight="1" x14ac:dyDescent="0.3">
      <c r="C54" t="s">
        <v>91</v>
      </c>
      <c r="D54" s="2">
        <v>0.33300000000000002</v>
      </c>
      <c r="E54" s="2">
        <v>0.16700000000000001</v>
      </c>
      <c r="F54" s="2">
        <v>0.23799999999999999</v>
      </c>
      <c r="G54" s="2"/>
      <c r="N54" t="str">
        <f>B385</f>
        <v>Aprendizaje</v>
      </c>
      <c r="O54">
        <f>D385</f>
        <v>4</v>
      </c>
      <c r="P54" s="2">
        <f>D386</f>
        <v>0.4</v>
      </c>
      <c r="Q54">
        <f>E385</f>
        <v>0</v>
      </c>
      <c r="R54" s="2">
        <f>E386</f>
        <v>0</v>
      </c>
      <c r="S54" s="14"/>
    </row>
    <row r="55" spans="1:19" ht="30" customHeight="1" x14ac:dyDescent="0.3">
      <c r="B55" t="s">
        <v>389</v>
      </c>
      <c r="C55" t="s">
        <v>90</v>
      </c>
      <c r="D55">
        <v>0</v>
      </c>
      <c r="E55">
        <v>1</v>
      </c>
      <c r="F55">
        <v>1</v>
      </c>
      <c r="M55" t="str">
        <f>A403</f>
        <v>Observaciones_R</v>
      </c>
      <c r="N55" t="str">
        <f>B403</f>
        <v>Integración</v>
      </c>
      <c r="O55">
        <f>D403</f>
        <v>2</v>
      </c>
      <c r="P55" s="2">
        <f>D404</f>
        <v>0.33300000000000002</v>
      </c>
      <c r="Q55">
        <f>E403</f>
        <v>2</v>
      </c>
      <c r="R55" s="2">
        <f>E404</f>
        <v>0.66700000000000004</v>
      </c>
      <c r="S55" s="14" t="str">
        <f>CONCATENATE("Chi-cuadrado(",C416,")=",B416,";","p-valor=",ROUND(E416,3))</f>
        <v>Chi-cuadrado(3)=4,5;p-valor=0,333</v>
      </c>
    </row>
    <row r="56" spans="1:19" x14ac:dyDescent="0.3">
      <c r="C56" t="s">
        <v>91</v>
      </c>
      <c r="D56" s="2">
        <v>0</v>
      </c>
      <c r="E56" s="2">
        <v>8.3000000000000004E-2</v>
      </c>
      <c r="F56" s="2">
        <v>4.8000000000000001E-2</v>
      </c>
      <c r="G56" s="2"/>
      <c r="N56" t="str">
        <f>B405</f>
        <v>Igualdad (no discriminación)</v>
      </c>
      <c r="O56">
        <f>D405</f>
        <v>2</v>
      </c>
      <c r="P56" s="2">
        <f>D406</f>
        <v>0.33300000000000002</v>
      </c>
      <c r="Q56">
        <f>E405</f>
        <v>0</v>
      </c>
      <c r="R56" s="2">
        <f>E406</f>
        <v>0</v>
      </c>
      <c r="S56" s="14"/>
    </row>
    <row r="57" spans="1:19" x14ac:dyDescent="0.3">
      <c r="A57" t="s">
        <v>19</v>
      </c>
      <c r="C57" t="s">
        <v>90</v>
      </c>
      <c r="D57">
        <v>9</v>
      </c>
      <c r="E57">
        <v>12</v>
      </c>
      <c r="F57">
        <v>21</v>
      </c>
      <c r="N57" t="str">
        <f>B407</f>
        <v>Prejuicios</v>
      </c>
      <c r="O57">
        <f>D407</f>
        <v>2</v>
      </c>
      <c r="P57" s="2">
        <f>D408</f>
        <v>0.33300000000000002</v>
      </c>
      <c r="Q57">
        <f>E407</f>
        <v>0</v>
      </c>
      <c r="R57" s="2">
        <f>E408</f>
        <v>0</v>
      </c>
      <c r="S57" s="14"/>
    </row>
    <row r="58" spans="1:19" x14ac:dyDescent="0.3">
      <c r="C58" t="s">
        <v>91</v>
      </c>
      <c r="D58" s="2">
        <v>1</v>
      </c>
      <c r="E58" s="2">
        <v>1</v>
      </c>
      <c r="F58" s="2">
        <v>1</v>
      </c>
      <c r="N58" t="str">
        <f>B409</f>
        <v>Discriminación en otros grupos</v>
      </c>
      <c r="O58">
        <f>D409</f>
        <v>0</v>
      </c>
      <c r="P58" s="2">
        <f>D410</f>
        <v>0</v>
      </c>
      <c r="Q58">
        <f>E409</f>
        <v>1</v>
      </c>
      <c r="R58" s="2">
        <f>E410</f>
        <v>0.33300000000000002</v>
      </c>
      <c r="S58" s="14"/>
    </row>
    <row r="60" spans="1:19" x14ac:dyDescent="0.3">
      <c r="D60" t="s">
        <v>89</v>
      </c>
    </row>
    <row r="61" spans="1:19" x14ac:dyDescent="0.3">
      <c r="B61" t="s">
        <v>92</v>
      </c>
      <c r="C61" t="s">
        <v>93</v>
      </c>
      <c r="D61" t="s">
        <v>94</v>
      </c>
      <c r="E61" t="s">
        <v>95</v>
      </c>
      <c r="F61" t="s">
        <v>96</v>
      </c>
      <c r="G61" t="s">
        <v>97</v>
      </c>
    </row>
    <row r="62" spans="1:19" x14ac:dyDescent="0.3">
      <c r="A62" t="s">
        <v>98</v>
      </c>
      <c r="B62">
        <v>3.6230000000000002</v>
      </c>
      <c r="C62">
        <v>3</v>
      </c>
      <c r="D62">
        <v>0.30499999999999999</v>
      </c>
      <c r="E62">
        <v>0.371</v>
      </c>
    </row>
    <row r="63" spans="1:19" x14ac:dyDescent="0.3">
      <c r="A63" t="s">
        <v>99</v>
      </c>
      <c r="B63">
        <v>4.18</v>
      </c>
      <c r="C63">
        <v>3</v>
      </c>
      <c r="D63">
        <v>0.24299999999999999</v>
      </c>
      <c r="E63">
        <v>0.34699999999999998</v>
      </c>
    </row>
    <row r="64" spans="1:19" x14ac:dyDescent="0.3">
      <c r="A64" t="s">
        <v>100</v>
      </c>
      <c r="B64">
        <v>3.4740000000000002</v>
      </c>
      <c r="E64">
        <v>0.371</v>
      </c>
    </row>
    <row r="65" spans="1:7" x14ac:dyDescent="0.3">
      <c r="A65" t="s">
        <v>101</v>
      </c>
      <c r="B65" t="s">
        <v>425</v>
      </c>
      <c r="C65">
        <v>1</v>
      </c>
      <c r="D65">
        <v>0.59299999999999997</v>
      </c>
      <c r="E65">
        <v>0.65200000000000002</v>
      </c>
      <c r="F65">
        <v>0.38700000000000001</v>
      </c>
      <c r="G65">
        <v>0.161</v>
      </c>
    </row>
    <row r="66" spans="1:7" x14ac:dyDescent="0.3">
      <c r="A66" t="s">
        <v>102</v>
      </c>
      <c r="B66">
        <v>21</v>
      </c>
    </row>
    <row r="67" spans="1:7" x14ac:dyDescent="0.3">
      <c r="A67" t="s">
        <v>426</v>
      </c>
    </row>
    <row r="68" spans="1:7" x14ac:dyDescent="0.3">
      <c r="C68" t="s">
        <v>88</v>
      </c>
    </row>
    <row r="69" spans="1:7" x14ac:dyDescent="0.3">
      <c r="D69" t="s">
        <v>77</v>
      </c>
    </row>
    <row r="70" spans="1:7" x14ac:dyDescent="0.3">
      <c r="D70" s="2" t="s">
        <v>395</v>
      </c>
      <c r="E70" s="2" t="s">
        <v>396</v>
      </c>
      <c r="F70" s="2" t="s">
        <v>19</v>
      </c>
      <c r="G70" s="2"/>
    </row>
    <row r="71" spans="1:7" x14ac:dyDescent="0.3">
      <c r="A71" t="s">
        <v>380</v>
      </c>
      <c r="B71" t="s">
        <v>23</v>
      </c>
      <c r="C71" t="s">
        <v>90</v>
      </c>
      <c r="D71">
        <v>7</v>
      </c>
      <c r="E71">
        <v>3</v>
      </c>
      <c r="F71">
        <v>10</v>
      </c>
    </row>
    <row r="72" spans="1:7" x14ac:dyDescent="0.3">
      <c r="C72" t="s">
        <v>91</v>
      </c>
      <c r="D72" s="2">
        <v>0.875</v>
      </c>
      <c r="E72" s="2">
        <v>0.27300000000000002</v>
      </c>
      <c r="F72" s="2">
        <v>0.52600000000000002</v>
      </c>
      <c r="G72" s="2"/>
    </row>
    <row r="73" spans="1:7" x14ac:dyDescent="0.3">
      <c r="B73" t="s">
        <v>24</v>
      </c>
      <c r="C73" t="s">
        <v>90</v>
      </c>
      <c r="D73">
        <v>1</v>
      </c>
      <c r="E73">
        <v>6</v>
      </c>
      <c r="F73">
        <v>7</v>
      </c>
    </row>
    <row r="74" spans="1:7" x14ac:dyDescent="0.3">
      <c r="C74" t="s">
        <v>91</v>
      </c>
      <c r="D74" s="2">
        <v>0.125</v>
      </c>
      <c r="E74" s="2">
        <v>0.54500000000000004</v>
      </c>
      <c r="F74" s="2">
        <v>0.36799999999999999</v>
      </c>
      <c r="G74" s="2"/>
    </row>
    <row r="75" spans="1:7" x14ac:dyDescent="0.3">
      <c r="B75" t="s">
        <v>25</v>
      </c>
      <c r="C75" t="s">
        <v>90</v>
      </c>
      <c r="D75">
        <v>0</v>
      </c>
      <c r="E75">
        <v>2</v>
      </c>
      <c r="F75">
        <v>2</v>
      </c>
    </row>
    <row r="76" spans="1:7" x14ac:dyDescent="0.3">
      <c r="C76" t="s">
        <v>91</v>
      </c>
      <c r="D76" s="2">
        <v>0</v>
      </c>
      <c r="E76" s="2">
        <v>0.182</v>
      </c>
      <c r="F76" s="2">
        <v>0.105</v>
      </c>
      <c r="G76" s="2"/>
    </row>
    <row r="77" spans="1:7" x14ac:dyDescent="0.3">
      <c r="A77" t="s">
        <v>19</v>
      </c>
      <c r="C77" t="s">
        <v>90</v>
      </c>
      <c r="D77">
        <v>8</v>
      </c>
      <c r="E77">
        <v>11</v>
      </c>
      <c r="F77">
        <v>19</v>
      </c>
    </row>
    <row r="78" spans="1:7" x14ac:dyDescent="0.3">
      <c r="C78" t="s">
        <v>91</v>
      </c>
      <c r="D78" s="2">
        <v>1</v>
      </c>
      <c r="E78" s="2">
        <v>1</v>
      </c>
      <c r="F78" s="2">
        <v>1</v>
      </c>
    </row>
    <row r="80" spans="1:7" x14ac:dyDescent="0.3">
      <c r="D80" t="s">
        <v>89</v>
      </c>
    </row>
    <row r="81" spans="1:7" x14ac:dyDescent="0.3">
      <c r="B81" t="s">
        <v>92</v>
      </c>
      <c r="C81" t="s">
        <v>93</v>
      </c>
      <c r="D81" t="s">
        <v>94</v>
      </c>
      <c r="E81" t="s">
        <v>95</v>
      </c>
      <c r="F81" t="s">
        <v>96</v>
      </c>
      <c r="G81" t="s">
        <v>97</v>
      </c>
    </row>
    <row r="82" spans="1:7" x14ac:dyDescent="0.3">
      <c r="A82" t="s">
        <v>98</v>
      </c>
      <c r="B82">
        <v>6.8689999999999998</v>
      </c>
      <c r="C82">
        <v>2</v>
      </c>
      <c r="D82">
        <v>3.2000000000000001E-2</v>
      </c>
      <c r="E82">
        <v>2.7E-2</v>
      </c>
    </row>
    <row r="83" spans="1:7" x14ac:dyDescent="0.3">
      <c r="A83" t="s">
        <v>99</v>
      </c>
      <c r="B83">
        <v>7.9050000000000002</v>
      </c>
      <c r="C83">
        <v>2</v>
      </c>
      <c r="D83">
        <v>1.9E-2</v>
      </c>
      <c r="E83">
        <v>2.7E-2</v>
      </c>
    </row>
    <row r="84" spans="1:7" x14ac:dyDescent="0.3">
      <c r="A84" t="s">
        <v>100</v>
      </c>
      <c r="B84">
        <v>6.149</v>
      </c>
      <c r="E84">
        <v>2.7E-2</v>
      </c>
    </row>
    <row r="85" spans="1:7" x14ac:dyDescent="0.3">
      <c r="A85" t="s">
        <v>101</v>
      </c>
      <c r="B85" t="s">
        <v>427</v>
      </c>
      <c r="C85">
        <v>1</v>
      </c>
      <c r="D85">
        <v>1.4999999999999999E-2</v>
      </c>
      <c r="E85">
        <v>1.4999999999999999E-2</v>
      </c>
      <c r="F85">
        <v>1.2E-2</v>
      </c>
      <c r="G85">
        <v>1.0999999999999999E-2</v>
      </c>
    </row>
    <row r="86" spans="1:7" x14ac:dyDescent="0.3">
      <c r="A86" t="s">
        <v>102</v>
      </c>
      <c r="B86">
        <v>19</v>
      </c>
    </row>
    <row r="87" spans="1:7" x14ac:dyDescent="0.3">
      <c r="A87" t="s">
        <v>428</v>
      </c>
    </row>
    <row r="88" spans="1:7" x14ac:dyDescent="0.3">
      <c r="A88" t="s">
        <v>429</v>
      </c>
    </row>
    <row r="90" spans="1:7" x14ac:dyDescent="0.3">
      <c r="C90" t="s">
        <v>88</v>
      </c>
    </row>
    <row r="91" spans="1:7" x14ac:dyDescent="0.3">
      <c r="D91" t="s">
        <v>77</v>
      </c>
    </row>
    <row r="92" spans="1:7" x14ac:dyDescent="0.3">
      <c r="D92" s="2" t="s">
        <v>395</v>
      </c>
      <c r="E92" s="2" t="s">
        <v>396</v>
      </c>
      <c r="F92" s="2" t="s">
        <v>19</v>
      </c>
      <c r="G92" s="2"/>
    </row>
    <row r="93" spans="1:7" x14ac:dyDescent="0.3">
      <c r="A93" t="s">
        <v>381</v>
      </c>
      <c r="B93" t="s">
        <v>26</v>
      </c>
      <c r="C93" t="s">
        <v>90</v>
      </c>
      <c r="D93">
        <v>1</v>
      </c>
      <c r="E93">
        <v>0</v>
      </c>
      <c r="F93">
        <v>1</v>
      </c>
    </row>
    <row r="94" spans="1:7" x14ac:dyDescent="0.3">
      <c r="C94" t="s">
        <v>91</v>
      </c>
      <c r="D94" s="2">
        <v>0.1</v>
      </c>
      <c r="E94" s="2">
        <v>0</v>
      </c>
      <c r="F94" s="2">
        <v>4.4999999999999998E-2</v>
      </c>
      <c r="G94" s="2"/>
    </row>
    <row r="95" spans="1:7" x14ac:dyDescent="0.3">
      <c r="B95" t="s">
        <v>27</v>
      </c>
      <c r="C95" t="s">
        <v>90</v>
      </c>
      <c r="D95">
        <v>1</v>
      </c>
      <c r="E95">
        <v>0</v>
      </c>
      <c r="F95">
        <v>1</v>
      </c>
    </row>
    <row r="96" spans="1:7" x14ac:dyDescent="0.3">
      <c r="C96" t="s">
        <v>91</v>
      </c>
      <c r="D96" s="2">
        <v>0.1</v>
      </c>
      <c r="E96" s="2">
        <v>0</v>
      </c>
      <c r="F96" s="2">
        <v>4.4999999999999998E-2</v>
      </c>
      <c r="G96" s="2"/>
    </row>
    <row r="97" spans="1:7" x14ac:dyDescent="0.3">
      <c r="B97" t="s">
        <v>28</v>
      </c>
      <c r="C97" t="s">
        <v>90</v>
      </c>
      <c r="D97">
        <v>4</v>
      </c>
      <c r="E97">
        <v>3</v>
      </c>
      <c r="F97">
        <v>7</v>
      </c>
    </row>
    <row r="98" spans="1:7" x14ac:dyDescent="0.3">
      <c r="C98" t="s">
        <v>91</v>
      </c>
      <c r="D98" s="2">
        <v>0.4</v>
      </c>
      <c r="E98" s="2">
        <v>0.25</v>
      </c>
      <c r="F98" s="2">
        <v>0.318</v>
      </c>
      <c r="G98" s="2"/>
    </row>
    <row r="99" spans="1:7" x14ac:dyDescent="0.3">
      <c r="B99" t="s">
        <v>29</v>
      </c>
      <c r="C99" t="s">
        <v>90</v>
      </c>
      <c r="D99">
        <v>4</v>
      </c>
      <c r="E99">
        <v>9</v>
      </c>
      <c r="F99">
        <v>13</v>
      </c>
    </row>
    <row r="100" spans="1:7" x14ac:dyDescent="0.3">
      <c r="C100" t="s">
        <v>91</v>
      </c>
      <c r="D100" s="2">
        <v>0.4</v>
      </c>
      <c r="E100" s="2">
        <v>0.75</v>
      </c>
      <c r="F100" s="2">
        <v>0.59099999999999997</v>
      </c>
    </row>
    <row r="101" spans="1:7" x14ac:dyDescent="0.3">
      <c r="A101" t="s">
        <v>19</v>
      </c>
      <c r="C101" t="s">
        <v>90</v>
      </c>
      <c r="D101">
        <v>10</v>
      </c>
      <c r="E101">
        <v>12</v>
      </c>
      <c r="F101">
        <v>22</v>
      </c>
    </row>
    <row r="102" spans="1:7" x14ac:dyDescent="0.3">
      <c r="C102" t="s">
        <v>91</v>
      </c>
      <c r="D102" s="2">
        <v>1</v>
      </c>
      <c r="E102" s="2">
        <v>1</v>
      </c>
      <c r="F102" s="2">
        <v>1</v>
      </c>
    </row>
    <row r="104" spans="1:7" x14ac:dyDescent="0.3">
      <c r="D104" t="s">
        <v>89</v>
      </c>
    </row>
    <row r="105" spans="1:7" x14ac:dyDescent="0.3">
      <c r="B105" t="s">
        <v>92</v>
      </c>
      <c r="C105" t="s">
        <v>93</v>
      </c>
      <c r="D105" t="s">
        <v>94</v>
      </c>
      <c r="E105" t="s">
        <v>95</v>
      </c>
      <c r="F105" t="s">
        <v>96</v>
      </c>
      <c r="G105" t="s">
        <v>97</v>
      </c>
    </row>
    <row r="106" spans="1:7" x14ac:dyDescent="0.3">
      <c r="A106" t="s">
        <v>98</v>
      </c>
      <c r="B106">
        <v>3.9159999999999999</v>
      </c>
      <c r="C106">
        <v>3</v>
      </c>
      <c r="D106">
        <v>0.27100000000000002</v>
      </c>
      <c r="E106">
        <v>0.16900000000000001</v>
      </c>
    </row>
    <row r="107" spans="1:7" x14ac:dyDescent="0.3">
      <c r="A107" t="s">
        <v>99</v>
      </c>
      <c r="B107">
        <v>4.7069999999999999</v>
      </c>
      <c r="C107">
        <v>3</v>
      </c>
      <c r="D107">
        <v>0.19500000000000001</v>
      </c>
      <c r="E107">
        <v>0.16900000000000001</v>
      </c>
    </row>
    <row r="108" spans="1:7" x14ac:dyDescent="0.3">
      <c r="A108" t="s">
        <v>100</v>
      </c>
      <c r="B108">
        <v>3.754</v>
      </c>
      <c r="E108">
        <v>0.16900000000000001</v>
      </c>
    </row>
    <row r="109" spans="1:7" x14ac:dyDescent="0.3">
      <c r="A109" t="s">
        <v>101</v>
      </c>
      <c r="B109" t="s">
        <v>430</v>
      </c>
      <c r="C109">
        <v>1</v>
      </c>
      <c r="D109">
        <v>5.8000000000000003E-2</v>
      </c>
      <c r="E109">
        <v>0.06</v>
      </c>
      <c r="F109">
        <v>5.1999999999999998E-2</v>
      </c>
      <c r="G109">
        <v>4.2000000000000003E-2</v>
      </c>
    </row>
    <row r="110" spans="1:7" x14ac:dyDescent="0.3">
      <c r="A110" t="s">
        <v>102</v>
      </c>
      <c r="B110">
        <v>22</v>
      </c>
    </row>
    <row r="111" spans="1:7" x14ac:dyDescent="0.3">
      <c r="A111" t="s">
        <v>431</v>
      </c>
    </row>
    <row r="112" spans="1:7" x14ac:dyDescent="0.3">
      <c r="C112" t="s">
        <v>88</v>
      </c>
      <c r="D112" s="2"/>
      <c r="E112" s="2"/>
      <c r="F112" s="2"/>
      <c r="G112" s="2"/>
    </row>
    <row r="113" spans="1:7" x14ac:dyDescent="0.3">
      <c r="D113" t="s">
        <v>77</v>
      </c>
    </row>
    <row r="114" spans="1:7" x14ac:dyDescent="0.3">
      <c r="D114" s="2" t="s">
        <v>395</v>
      </c>
      <c r="E114" s="2" t="s">
        <v>396</v>
      </c>
      <c r="F114" s="2" t="s">
        <v>19</v>
      </c>
      <c r="G114" s="2"/>
    </row>
    <row r="115" spans="1:7" x14ac:dyDescent="0.3">
      <c r="A115" t="s">
        <v>2</v>
      </c>
      <c r="B115" t="s">
        <v>30</v>
      </c>
      <c r="C115" t="s">
        <v>90</v>
      </c>
      <c r="D115">
        <v>2</v>
      </c>
      <c r="E115">
        <v>8</v>
      </c>
      <c r="F115">
        <v>10</v>
      </c>
    </row>
    <row r="116" spans="1:7" x14ac:dyDescent="0.3">
      <c r="C116" t="s">
        <v>91</v>
      </c>
      <c r="D116" s="2">
        <v>0.222</v>
      </c>
      <c r="E116" s="2">
        <v>0.66700000000000004</v>
      </c>
      <c r="F116" s="2">
        <v>0.47599999999999998</v>
      </c>
      <c r="G116" s="2"/>
    </row>
    <row r="117" spans="1:7" x14ac:dyDescent="0.3">
      <c r="B117" t="s">
        <v>390</v>
      </c>
      <c r="C117" t="s">
        <v>90</v>
      </c>
      <c r="D117">
        <v>1</v>
      </c>
      <c r="E117">
        <v>0</v>
      </c>
      <c r="F117">
        <v>1</v>
      </c>
    </row>
    <row r="118" spans="1:7" x14ac:dyDescent="0.3">
      <c r="C118" t="s">
        <v>91</v>
      </c>
      <c r="D118" s="2">
        <v>0.111</v>
      </c>
      <c r="E118" s="2">
        <v>0</v>
      </c>
      <c r="F118" s="2">
        <v>4.8000000000000001E-2</v>
      </c>
      <c r="G118" s="2"/>
    </row>
    <row r="119" spans="1:7" x14ac:dyDescent="0.3">
      <c r="B119" t="s">
        <v>31</v>
      </c>
      <c r="C119" t="s">
        <v>90</v>
      </c>
      <c r="D119">
        <v>4</v>
      </c>
      <c r="E119">
        <v>4</v>
      </c>
      <c r="F119">
        <v>8</v>
      </c>
    </row>
    <row r="120" spans="1:7" x14ac:dyDescent="0.3">
      <c r="C120" t="s">
        <v>91</v>
      </c>
      <c r="D120" s="2">
        <v>0.44400000000000001</v>
      </c>
      <c r="E120" s="2">
        <v>0.33300000000000002</v>
      </c>
      <c r="F120" s="2">
        <v>0.38100000000000001</v>
      </c>
    </row>
    <row r="121" spans="1:7" x14ac:dyDescent="0.3">
      <c r="B121" t="s">
        <v>32</v>
      </c>
      <c r="C121" t="s">
        <v>90</v>
      </c>
      <c r="D121">
        <v>2</v>
      </c>
      <c r="E121">
        <v>0</v>
      </c>
      <c r="F121">
        <v>2</v>
      </c>
    </row>
    <row r="122" spans="1:7" x14ac:dyDescent="0.3">
      <c r="C122" t="s">
        <v>91</v>
      </c>
      <c r="D122" s="2">
        <v>0.222</v>
      </c>
      <c r="E122" s="2">
        <v>0</v>
      </c>
      <c r="F122" s="2">
        <v>9.5000000000000001E-2</v>
      </c>
    </row>
    <row r="123" spans="1:7" x14ac:dyDescent="0.3">
      <c r="A123" t="s">
        <v>19</v>
      </c>
      <c r="C123" t="s">
        <v>90</v>
      </c>
      <c r="D123">
        <v>9</v>
      </c>
      <c r="E123">
        <v>12</v>
      </c>
      <c r="F123">
        <v>21</v>
      </c>
    </row>
    <row r="124" spans="1:7" x14ac:dyDescent="0.3">
      <c r="C124" t="s">
        <v>91</v>
      </c>
      <c r="D124" s="2">
        <v>1</v>
      </c>
      <c r="E124" s="2">
        <v>1</v>
      </c>
      <c r="F124" s="2">
        <v>1</v>
      </c>
    </row>
    <row r="126" spans="1:7" x14ac:dyDescent="0.3">
      <c r="D126" t="s">
        <v>89</v>
      </c>
    </row>
    <row r="127" spans="1:7" x14ac:dyDescent="0.3">
      <c r="B127" t="s">
        <v>92</v>
      </c>
      <c r="C127" t="s">
        <v>93</v>
      </c>
      <c r="D127" t="s">
        <v>94</v>
      </c>
      <c r="E127" t="s">
        <v>95</v>
      </c>
      <c r="F127" t="s">
        <v>96</v>
      </c>
      <c r="G127" t="s">
        <v>97</v>
      </c>
    </row>
    <row r="128" spans="1:7" x14ac:dyDescent="0.3">
      <c r="A128" t="s">
        <v>98</v>
      </c>
      <c r="B128">
        <v>6.3</v>
      </c>
      <c r="C128">
        <v>3</v>
      </c>
      <c r="D128">
        <v>9.8000000000000004E-2</v>
      </c>
      <c r="E128">
        <v>8.7999999999999995E-2</v>
      </c>
    </row>
    <row r="129" spans="1:7" x14ac:dyDescent="0.3">
      <c r="A129" t="s">
        <v>99</v>
      </c>
      <c r="B129">
        <v>7.5839999999999996</v>
      </c>
      <c r="C129">
        <v>3</v>
      </c>
      <c r="D129">
        <v>5.5E-2</v>
      </c>
      <c r="E129">
        <v>5.7000000000000002E-2</v>
      </c>
    </row>
    <row r="130" spans="1:7" x14ac:dyDescent="0.3">
      <c r="A130" t="s">
        <v>100</v>
      </c>
      <c r="B130">
        <v>5.7480000000000002</v>
      </c>
      <c r="E130">
        <v>6.5000000000000002E-2</v>
      </c>
    </row>
    <row r="131" spans="1:7" x14ac:dyDescent="0.3">
      <c r="A131" t="s">
        <v>101</v>
      </c>
      <c r="B131" t="s">
        <v>432</v>
      </c>
      <c r="C131">
        <v>1</v>
      </c>
      <c r="D131">
        <v>4.5999999999999999E-2</v>
      </c>
      <c r="E131">
        <v>5.0999999999999997E-2</v>
      </c>
      <c r="F131">
        <v>3.4000000000000002E-2</v>
      </c>
      <c r="G131">
        <v>0.02</v>
      </c>
    </row>
    <row r="132" spans="1:7" x14ac:dyDescent="0.3">
      <c r="C132" t="s">
        <v>88</v>
      </c>
      <c r="D132" s="2"/>
      <c r="E132" s="2"/>
      <c r="F132" s="2"/>
      <c r="G132" s="2"/>
    </row>
    <row r="133" spans="1:7" x14ac:dyDescent="0.3">
      <c r="D133" t="s">
        <v>77</v>
      </c>
    </row>
    <row r="134" spans="1:7" x14ac:dyDescent="0.3">
      <c r="D134" s="2" t="s">
        <v>395</v>
      </c>
      <c r="E134" s="2" t="s">
        <v>396</v>
      </c>
      <c r="F134" s="2" t="s">
        <v>19</v>
      </c>
      <c r="G134" s="2"/>
    </row>
    <row r="135" spans="1:7" x14ac:dyDescent="0.3">
      <c r="A135" t="s">
        <v>382</v>
      </c>
      <c r="B135" t="s">
        <v>20</v>
      </c>
      <c r="C135" t="s">
        <v>90</v>
      </c>
      <c r="D135">
        <v>3</v>
      </c>
      <c r="E135">
        <v>6</v>
      </c>
      <c r="F135">
        <v>9</v>
      </c>
    </row>
    <row r="136" spans="1:7" x14ac:dyDescent="0.3">
      <c r="C136" t="s">
        <v>91</v>
      </c>
      <c r="D136" s="2">
        <v>0.3</v>
      </c>
      <c r="E136" s="2">
        <v>0.5</v>
      </c>
      <c r="F136" s="2">
        <v>0.40899999999999997</v>
      </c>
      <c r="G136" s="2"/>
    </row>
    <row r="137" spans="1:7" x14ac:dyDescent="0.3">
      <c r="B137" t="s">
        <v>33</v>
      </c>
      <c r="C137" t="s">
        <v>90</v>
      </c>
      <c r="D137">
        <v>2</v>
      </c>
      <c r="E137">
        <v>1</v>
      </c>
      <c r="F137">
        <v>3</v>
      </c>
    </row>
    <row r="138" spans="1:7" x14ac:dyDescent="0.3">
      <c r="C138" t="s">
        <v>91</v>
      </c>
      <c r="D138" s="2">
        <v>0.2</v>
      </c>
      <c r="E138" s="2">
        <v>8.3000000000000004E-2</v>
      </c>
      <c r="F138" s="2">
        <v>0.13600000000000001</v>
      </c>
      <c r="G138" s="2"/>
    </row>
    <row r="139" spans="1:7" x14ac:dyDescent="0.3">
      <c r="B139" t="s">
        <v>30</v>
      </c>
      <c r="C139" t="s">
        <v>90</v>
      </c>
      <c r="D139">
        <v>5</v>
      </c>
      <c r="E139">
        <v>5</v>
      </c>
      <c r="F139">
        <v>10</v>
      </c>
    </row>
    <row r="140" spans="1:7" x14ac:dyDescent="0.3">
      <c r="C140" t="s">
        <v>91</v>
      </c>
      <c r="D140" s="2">
        <v>0.5</v>
      </c>
      <c r="E140" s="2">
        <v>0.41699999999999998</v>
      </c>
      <c r="F140" s="2">
        <v>0.45500000000000002</v>
      </c>
    </row>
    <row r="141" spans="1:7" x14ac:dyDescent="0.3">
      <c r="A141" t="s">
        <v>19</v>
      </c>
      <c r="C141" t="s">
        <v>90</v>
      </c>
      <c r="D141">
        <v>10</v>
      </c>
      <c r="E141">
        <v>12</v>
      </c>
      <c r="F141">
        <v>22</v>
      </c>
    </row>
    <row r="142" spans="1:7" x14ac:dyDescent="0.3">
      <c r="C142" t="s">
        <v>91</v>
      </c>
      <c r="D142" s="2">
        <v>1</v>
      </c>
      <c r="E142" s="2">
        <v>1</v>
      </c>
      <c r="F142" s="2">
        <v>1</v>
      </c>
    </row>
    <row r="144" spans="1:7" x14ac:dyDescent="0.3">
      <c r="D144" t="s">
        <v>89</v>
      </c>
    </row>
    <row r="145" spans="1:7" x14ac:dyDescent="0.3">
      <c r="B145" t="s">
        <v>92</v>
      </c>
      <c r="C145" t="s">
        <v>93</v>
      </c>
      <c r="D145" t="s">
        <v>94</v>
      </c>
      <c r="E145" t="s">
        <v>95</v>
      </c>
      <c r="F145" t="s">
        <v>96</v>
      </c>
      <c r="G145" t="s">
        <v>97</v>
      </c>
    </row>
    <row r="146" spans="1:7" x14ac:dyDescent="0.3">
      <c r="A146" t="s">
        <v>98</v>
      </c>
      <c r="B146">
        <v>1.161</v>
      </c>
      <c r="C146">
        <v>2</v>
      </c>
      <c r="D146">
        <v>0.56000000000000005</v>
      </c>
      <c r="E146">
        <v>0.60699999999999998</v>
      </c>
    </row>
    <row r="147" spans="1:7" x14ac:dyDescent="0.3">
      <c r="A147" t="s">
        <v>99</v>
      </c>
      <c r="B147">
        <v>1.177</v>
      </c>
      <c r="C147">
        <v>2</v>
      </c>
      <c r="D147">
        <v>0.55500000000000005</v>
      </c>
      <c r="E147">
        <v>0.60699999999999998</v>
      </c>
    </row>
    <row r="148" spans="1:7" x14ac:dyDescent="0.3">
      <c r="A148" t="s">
        <v>100</v>
      </c>
      <c r="B148">
        <v>1.2470000000000001</v>
      </c>
      <c r="E148">
        <v>0.60699999999999998</v>
      </c>
    </row>
    <row r="149" spans="1:7" x14ac:dyDescent="0.3">
      <c r="A149" t="s">
        <v>101</v>
      </c>
      <c r="B149" t="s">
        <v>433</v>
      </c>
      <c r="C149">
        <v>1</v>
      </c>
      <c r="D149">
        <v>0.48599999999999999</v>
      </c>
      <c r="E149">
        <v>0.50700000000000001</v>
      </c>
      <c r="F149">
        <v>0.31900000000000001</v>
      </c>
      <c r="G149">
        <v>0.13900000000000001</v>
      </c>
    </row>
    <row r="150" spans="1:7" x14ac:dyDescent="0.3">
      <c r="A150" t="s">
        <v>102</v>
      </c>
      <c r="B150">
        <v>22</v>
      </c>
    </row>
    <row r="151" spans="1:7" x14ac:dyDescent="0.3">
      <c r="A151" t="s">
        <v>434</v>
      </c>
    </row>
    <row r="152" spans="1:7" x14ac:dyDescent="0.3">
      <c r="A152" t="s">
        <v>435</v>
      </c>
    </row>
    <row r="154" spans="1:7" x14ac:dyDescent="0.3">
      <c r="C154" t="s">
        <v>88</v>
      </c>
      <c r="D154" s="2"/>
      <c r="E154" s="2"/>
      <c r="F154" s="2"/>
      <c r="G154" s="2"/>
    </row>
    <row r="155" spans="1:7" x14ac:dyDescent="0.3">
      <c r="D155" t="s">
        <v>77</v>
      </c>
    </row>
    <row r="156" spans="1:7" x14ac:dyDescent="0.3">
      <c r="C156" t="s">
        <v>88</v>
      </c>
      <c r="D156" s="2"/>
      <c r="E156" s="2"/>
      <c r="F156" s="2"/>
      <c r="G156" s="2"/>
    </row>
    <row r="157" spans="1:7" x14ac:dyDescent="0.3">
      <c r="D157" t="s">
        <v>77</v>
      </c>
    </row>
    <row r="158" spans="1:7" x14ac:dyDescent="0.3">
      <c r="D158" s="2" t="s">
        <v>395</v>
      </c>
      <c r="E158" s="2" t="s">
        <v>396</v>
      </c>
      <c r="F158" s="2" t="s">
        <v>19</v>
      </c>
      <c r="G158" s="2"/>
    </row>
    <row r="159" spans="1:7" x14ac:dyDescent="0.3">
      <c r="A159" t="s">
        <v>383</v>
      </c>
      <c r="B159" t="s">
        <v>34</v>
      </c>
      <c r="C159" t="s">
        <v>90</v>
      </c>
      <c r="D159">
        <v>1</v>
      </c>
      <c r="E159">
        <v>2</v>
      </c>
      <c r="F159">
        <v>3</v>
      </c>
    </row>
    <row r="160" spans="1:7" x14ac:dyDescent="0.3">
      <c r="C160" t="s">
        <v>91</v>
      </c>
      <c r="D160" s="2">
        <v>0.1</v>
      </c>
      <c r="E160" s="2">
        <v>0.16700000000000001</v>
      </c>
      <c r="F160" s="2">
        <v>0.13600000000000001</v>
      </c>
      <c r="G160" s="2"/>
    </row>
    <row r="161" spans="1:7" x14ac:dyDescent="0.3">
      <c r="B161" t="s">
        <v>35</v>
      </c>
      <c r="C161" t="s">
        <v>90</v>
      </c>
      <c r="D161">
        <v>8</v>
      </c>
      <c r="E161">
        <v>10</v>
      </c>
      <c r="F161">
        <v>18</v>
      </c>
    </row>
    <row r="162" spans="1:7" x14ac:dyDescent="0.3">
      <c r="C162" t="s">
        <v>91</v>
      </c>
      <c r="D162" s="2">
        <v>0.8</v>
      </c>
      <c r="E162" s="2">
        <v>0.83299999999999996</v>
      </c>
      <c r="F162" s="2">
        <v>0.81799999999999995</v>
      </c>
    </row>
    <row r="163" spans="1:7" x14ac:dyDescent="0.3">
      <c r="B163" t="s">
        <v>23</v>
      </c>
      <c r="C163" t="s">
        <v>90</v>
      </c>
      <c r="D163">
        <v>1</v>
      </c>
      <c r="E163">
        <v>0</v>
      </c>
      <c r="F163">
        <v>1</v>
      </c>
    </row>
    <row r="164" spans="1:7" x14ac:dyDescent="0.3">
      <c r="C164" t="s">
        <v>91</v>
      </c>
      <c r="D164" s="2">
        <v>0.1</v>
      </c>
      <c r="E164" s="2">
        <v>0</v>
      </c>
      <c r="F164" s="2">
        <v>4.4999999999999998E-2</v>
      </c>
    </row>
    <row r="165" spans="1:7" x14ac:dyDescent="0.3">
      <c r="A165" t="s">
        <v>19</v>
      </c>
      <c r="C165" t="s">
        <v>90</v>
      </c>
      <c r="D165">
        <v>10</v>
      </c>
      <c r="E165">
        <v>12</v>
      </c>
      <c r="F165">
        <v>22</v>
      </c>
    </row>
    <row r="166" spans="1:7" x14ac:dyDescent="0.3">
      <c r="C166" t="s">
        <v>91</v>
      </c>
      <c r="D166" s="2">
        <v>1</v>
      </c>
      <c r="E166" s="2">
        <v>1</v>
      </c>
      <c r="F166" s="2">
        <v>1</v>
      </c>
    </row>
    <row r="168" spans="1:7" x14ac:dyDescent="0.3">
      <c r="D168" t="s">
        <v>89</v>
      </c>
    </row>
    <row r="169" spans="1:7" x14ac:dyDescent="0.3">
      <c r="B169" t="s">
        <v>92</v>
      </c>
      <c r="C169" t="s">
        <v>93</v>
      </c>
      <c r="D169" t="s">
        <v>94</v>
      </c>
      <c r="E169" t="s">
        <v>95</v>
      </c>
      <c r="F169" t="s">
        <v>96</v>
      </c>
      <c r="G169" t="s">
        <v>97</v>
      </c>
    </row>
    <row r="170" spans="1:7" x14ac:dyDescent="0.3">
      <c r="A170" t="s">
        <v>98</v>
      </c>
      <c r="B170">
        <v>1.385</v>
      </c>
      <c r="C170">
        <v>2</v>
      </c>
      <c r="D170">
        <v>0.5</v>
      </c>
      <c r="E170">
        <v>0.77400000000000002</v>
      </c>
    </row>
    <row r="171" spans="1:7" x14ac:dyDescent="0.3">
      <c r="A171" t="s">
        <v>99</v>
      </c>
      <c r="B171">
        <v>1.7669999999999999</v>
      </c>
      <c r="C171">
        <v>2</v>
      </c>
      <c r="D171">
        <v>0.41299999999999998</v>
      </c>
      <c r="E171">
        <v>0.77400000000000002</v>
      </c>
    </row>
    <row r="172" spans="1:7" x14ac:dyDescent="0.3">
      <c r="A172" t="s">
        <v>100</v>
      </c>
      <c r="B172">
        <v>1.405</v>
      </c>
      <c r="E172">
        <v>0.77400000000000002</v>
      </c>
    </row>
    <row r="173" spans="1:7" x14ac:dyDescent="0.3">
      <c r="A173" t="s">
        <v>101</v>
      </c>
      <c r="B173" t="s">
        <v>436</v>
      </c>
      <c r="C173">
        <v>1</v>
      </c>
      <c r="D173">
        <v>0.36099999999999999</v>
      </c>
      <c r="E173">
        <v>0.627</v>
      </c>
      <c r="F173">
        <v>0.34599999999999997</v>
      </c>
      <c r="G173">
        <v>0.27100000000000002</v>
      </c>
    </row>
    <row r="174" spans="1:7" x14ac:dyDescent="0.3">
      <c r="A174" t="s">
        <v>102</v>
      </c>
      <c r="B174">
        <v>22</v>
      </c>
    </row>
    <row r="175" spans="1:7" x14ac:dyDescent="0.3">
      <c r="A175" t="s">
        <v>423</v>
      </c>
    </row>
    <row r="176" spans="1:7" x14ac:dyDescent="0.3">
      <c r="A176" t="s">
        <v>437</v>
      </c>
    </row>
    <row r="178" spans="1:7" x14ac:dyDescent="0.3">
      <c r="C178" t="s">
        <v>88</v>
      </c>
      <c r="D178" s="2"/>
      <c r="E178" s="2"/>
      <c r="F178" s="2"/>
      <c r="G178" s="2"/>
    </row>
    <row r="179" spans="1:7" x14ac:dyDescent="0.3">
      <c r="D179" t="s">
        <v>77</v>
      </c>
    </row>
    <row r="180" spans="1:7" x14ac:dyDescent="0.3">
      <c r="D180" s="2" t="s">
        <v>395</v>
      </c>
      <c r="E180" s="2" t="s">
        <v>396</v>
      </c>
      <c r="F180" s="2" t="s">
        <v>19</v>
      </c>
      <c r="G180" s="2"/>
    </row>
    <row r="181" spans="1:7" x14ac:dyDescent="0.3">
      <c r="A181" t="s">
        <v>3</v>
      </c>
      <c r="B181" t="s">
        <v>36</v>
      </c>
      <c r="C181" t="s">
        <v>90</v>
      </c>
      <c r="D181">
        <v>3</v>
      </c>
      <c r="E181">
        <v>9</v>
      </c>
      <c r="F181">
        <v>12</v>
      </c>
    </row>
    <row r="182" spans="1:7" x14ac:dyDescent="0.3">
      <c r="C182" t="s">
        <v>91</v>
      </c>
      <c r="D182" s="2">
        <v>0.3</v>
      </c>
      <c r="E182" s="2">
        <v>0.81799999999999995</v>
      </c>
      <c r="F182" s="2">
        <v>0.57099999999999995</v>
      </c>
      <c r="G182" s="2"/>
    </row>
    <row r="183" spans="1:7" x14ac:dyDescent="0.3">
      <c r="B183" t="s">
        <v>37</v>
      </c>
      <c r="C183" t="s">
        <v>90</v>
      </c>
      <c r="D183">
        <v>7</v>
      </c>
      <c r="E183">
        <v>2</v>
      </c>
      <c r="F183">
        <v>9</v>
      </c>
    </row>
    <row r="184" spans="1:7" x14ac:dyDescent="0.3">
      <c r="C184" t="s">
        <v>91</v>
      </c>
      <c r="D184" s="2">
        <v>0.7</v>
      </c>
      <c r="E184" s="2">
        <v>0.182</v>
      </c>
      <c r="F184" s="2">
        <v>0.42899999999999999</v>
      </c>
      <c r="G184" s="2"/>
    </row>
    <row r="185" spans="1:7" x14ac:dyDescent="0.3">
      <c r="A185" t="s">
        <v>19</v>
      </c>
      <c r="C185" t="s">
        <v>90</v>
      </c>
      <c r="D185">
        <v>10</v>
      </c>
      <c r="E185">
        <v>11</v>
      </c>
      <c r="F185">
        <v>21</v>
      </c>
    </row>
    <row r="186" spans="1:7" x14ac:dyDescent="0.3">
      <c r="C186" t="s">
        <v>91</v>
      </c>
      <c r="D186" s="2">
        <v>1</v>
      </c>
      <c r="E186" s="2">
        <v>1</v>
      </c>
      <c r="F186" s="2">
        <v>1</v>
      </c>
      <c r="G186" s="2"/>
    </row>
    <row r="188" spans="1:7" x14ac:dyDescent="0.3">
      <c r="D188" t="s">
        <v>89</v>
      </c>
    </row>
    <row r="189" spans="1:7" x14ac:dyDescent="0.3">
      <c r="B189" t="s">
        <v>92</v>
      </c>
      <c r="C189" t="s">
        <v>93</v>
      </c>
      <c r="D189" t="s">
        <v>94</v>
      </c>
      <c r="E189" t="s">
        <v>95</v>
      </c>
      <c r="F189" t="s">
        <v>96</v>
      </c>
      <c r="G189" t="s">
        <v>97</v>
      </c>
    </row>
    <row r="190" spans="1:7" x14ac:dyDescent="0.3">
      <c r="A190" t="s">
        <v>98</v>
      </c>
      <c r="B190">
        <v>5.7430000000000003</v>
      </c>
      <c r="C190">
        <v>1</v>
      </c>
      <c r="D190">
        <v>1.7000000000000001E-2</v>
      </c>
      <c r="E190">
        <v>0.03</v>
      </c>
      <c r="F190">
        <v>2.4E-2</v>
      </c>
    </row>
    <row r="191" spans="1:7" x14ac:dyDescent="0.3">
      <c r="A191" t="s">
        <v>116</v>
      </c>
      <c r="B191">
        <v>3.8220000000000001</v>
      </c>
      <c r="C191">
        <v>1</v>
      </c>
      <c r="D191">
        <v>5.0999999999999997E-2</v>
      </c>
    </row>
    <row r="192" spans="1:7" x14ac:dyDescent="0.3">
      <c r="A192" t="s">
        <v>99</v>
      </c>
      <c r="B192">
        <v>6.0339999999999998</v>
      </c>
      <c r="C192">
        <v>1</v>
      </c>
      <c r="D192">
        <v>1.4E-2</v>
      </c>
      <c r="E192">
        <v>0.03</v>
      </c>
      <c r="F192">
        <v>2.4E-2</v>
      </c>
    </row>
    <row r="193" spans="1:7" x14ac:dyDescent="0.3">
      <c r="A193" t="s">
        <v>100</v>
      </c>
      <c r="E193">
        <v>0.03</v>
      </c>
      <c r="F193">
        <v>2.4E-2</v>
      </c>
    </row>
    <row r="194" spans="1:7" x14ac:dyDescent="0.3">
      <c r="A194" t="s">
        <v>101</v>
      </c>
      <c r="B194" t="s">
        <v>438</v>
      </c>
      <c r="C194">
        <v>1</v>
      </c>
      <c r="D194">
        <v>1.9E-2</v>
      </c>
      <c r="E194">
        <v>0.03</v>
      </c>
      <c r="F194">
        <v>2.4E-2</v>
      </c>
      <c r="G194">
        <v>2.1999999999999999E-2</v>
      </c>
    </row>
    <row r="195" spans="1:7" x14ac:dyDescent="0.3">
      <c r="A195" t="s">
        <v>102</v>
      </c>
      <c r="B195">
        <v>21</v>
      </c>
    </row>
    <row r="196" spans="1:7" x14ac:dyDescent="0.3">
      <c r="A196" t="s">
        <v>439</v>
      </c>
    </row>
    <row r="197" spans="1:7" x14ac:dyDescent="0.3">
      <c r="A197" t="s">
        <v>117</v>
      </c>
    </row>
    <row r="198" spans="1:7" x14ac:dyDescent="0.3">
      <c r="A198" t="s">
        <v>440</v>
      </c>
    </row>
    <row r="200" spans="1:7" x14ac:dyDescent="0.3">
      <c r="C200" t="s">
        <v>88</v>
      </c>
    </row>
    <row r="201" spans="1:7" x14ac:dyDescent="0.3">
      <c r="C201" t="s">
        <v>88</v>
      </c>
    </row>
    <row r="202" spans="1:7" x14ac:dyDescent="0.3">
      <c r="C202" t="s">
        <v>88</v>
      </c>
    </row>
    <row r="203" spans="1:7" x14ac:dyDescent="0.3">
      <c r="D203" t="s">
        <v>77</v>
      </c>
    </row>
    <row r="204" spans="1:7" x14ac:dyDescent="0.3">
      <c r="D204" s="2" t="s">
        <v>395</v>
      </c>
      <c r="E204" s="2" t="s">
        <v>396</v>
      </c>
      <c r="F204" s="2" t="s">
        <v>19</v>
      </c>
      <c r="G204" s="2"/>
    </row>
    <row r="205" spans="1:7" x14ac:dyDescent="0.3">
      <c r="A205" t="s">
        <v>384</v>
      </c>
      <c r="B205" t="s">
        <v>38</v>
      </c>
      <c r="C205" t="s">
        <v>90</v>
      </c>
      <c r="D205">
        <v>4</v>
      </c>
      <c r="E205">
        <v>4</v>
      </c>
      <c r="F205">
        <v>8</v>
      </c>
    </row>
    <row r="206" spans="1:7" x14ac:dyDescent="0.3">
      <c r="C206" t="s">
        <v>91</v>
      </c>
      <c r="D206" s="2">
        <v>0.4</v>
      </c>
      <c r="E206" s="2">
        <v>0.36399999999999999</v>
      </c>
      <c r="F206" s="2">
        <v>0.38100000000000001</v>
      </c>
      <c r="G206" s="2"/>
    </row>
    <row r="207" spans="1:7" x14ac:dyDescent="0.3">
      <c r="B207" t="s">
        <v>391</v>
      </c>
      <c r="C207" t="s">
        <v>90</v>
      </c>
      <c r="D207">
        <v>4</v>
      </c>
      <c r="E207">
        <v>4</v>
      </c>
      <c r="F207">
        <v>8</v>
      </c>
    </row>
    <row r="208" spans="1:7" x14ac:dyDescent="0.3">
      <c r="C208" t="s">
        <v>91</v>
      </c>
      <c r="D208" s="2">
        <v>0.4</v>
      </c>
      <c r="E208" s="2">
        <v>0.36399999999999999</v>
      </c>
      <c r="F208" s="2">
        <v>0.38100000000000001</v>
      </c>
      <c r="G208" s="2"/>
    </row>
    <row r="209" spans="1:7" x14ac:dyDescent="0.3">
      <c r="B209" t="s">
        <v>39</v>
      </c>
      <c r="C209" t="s">
        <v>90</v>
      </c>
      <c r="D209">
        <v>2</v>
      </c>
      <c r="E209">
        <v>3</v>
      </c>
      <c r="F209">
        <v>5</v>
      </c>
    </row>
    <row r="210" spans="1:7" x14ac:dyDescent="0.3">
      <c r="C210" t="s">
        <v>91</v>
      </c>
      <c r="D210" s="2">
        <v>0.2</v>
      </c>
      <c r="E210" s="2">
        <v>0.27300000000000002</v>
      </c>
      <c r="F210" s="2">
        <v>0.23799999999999999</v>
      </c>
      <c r="G210" s="2"/>
    </row>
    <row r="211" spans="1:7" x14ac:dyDescent="0.3">
      <c r="A211" t="s">
        <v>19</v>
      </c>
      <c r="C211" t="s">
        <v>90</v>
      </c>
      <c r="D211">
        <v>10</v>
      </c>
      <c r="E211">
        <v>11</v>
      </c>
      <c r="F211">
        <v>21</v>
      </c>
    </row>
    <row r="212" spans="1:7" x14ac:dyDescent="0.3">
      <c r="C212" t="s">
        <v>91</v>
      </c>
      <c r="D212" s="2">
        <v>1</v>
      </c>
      <c r="E212" s="2">
        <v>1</v>
      </c>
      <c r="F212" s="2">
        <v>1</v>
      </c>
    </row>
    <row r="214" spans="1:7" x14ac:dyDescent="0.3">
      <c r="D214" t="s">
        <v>89</v>
      </c>
    </row>
    <row r="215" spans="1:7" x14ac:dyDescent="0.3">
      <c r="B215" t="s">
        <v>92</v>
      </c>
      <c r="C215" t="s">
        <v>93</v>
      </c>
      <c r="D215" t="s">
        <v>94</v>
      </c>
      <c r="E215" t="s">
        <v>95</v>
      </c>
      <c r="F215" t="s">
        <v>96</v>
      </c>
      <c r="G215" t="s">
        <v>97</v>
      </c>
    </row>
    <row r="216" spans="1:7" x14ac:dyDescent="0.3">
      <c r="A216" t="s">
        <v>98</v>
      </c>
      <c r="B216">
        <v>0.153</v>
      </c>
      <c r="C216">
        <v>2</v>
      </c>
      <c r="D216">
        <v>0.92600000000000005</v>
      </c>
      <c r="E216">
        <v>1</v>
      </c>
    </row>
    <row r="217" spans="1:7" x14ac:dyDescent="0.3">
      <c r="A217" t="s">
        <v>99</v>
      </c>
      <c r="B217">
        <v>0.154</v>
      </c>
      <c r="C217">
        <v>2</v>
      </c>
      <c r="D217">
        <v>0.92600000000000005</v>
      </c>
      <c r="E217">
        <v>1</v>
      </c>
    </row>
    <row r="218" spans="1:7" x14ac:dyDescent="0.3">
      <c r="A218" t="s">
        <v>100</v>
      </c>
      <c r="B218">
        <v>0.32500000000000001</v>
      </c>
      <c r="E218">
        <v>1</v>
      </c>
    </row>
    <row r="219" spans="1:7" x14ac:dyDescent="0.3">
      <c r="A219" t="s">
        <v>101</v>
      </c>
      <c r="B219" t="s">
        <v>441</v>
      </c>
      <c r="C219">
        <v>1</v>
      </c>
      <c r="D219">
        <v>0.753</v>
      </c>
      <c r="E219">
        <v>0.79</v>
      </c>
      <c r="F219">
        <v>0.48499999999999999</v>
      </c>
      <c r="G219">
        <v>0.20599999999999999</v>
      </c>
    </row>
    <row r="220" spans="1:7" x14ac:dyDescent="0.3">
      <c r="A220" t="s">
        <v>102</v>
      </c>
      <c r="B220">
        <v>21</v>
      </c>
    </row>
    <row r="221" spans="1:7" x14ac:dyDescent="0.3">
      <c r="A221" t="s">
        <v>442</v>
      </c>
    </row>
    <row r="222" spans="1:7" x14ac:dyDescent="0.3">
      <c r="A222" t="s">
        <v>443</v>
      </c>
    </row>
    <row r="224" spans="1:7" x14ac:dyDescent="0.3">
      <c r="C224" t="s">
        <v>88</v>
      </c>
    </row>
    <row r="225" spans="1:7" x14ac:dyDescent="0.3">
      <c r="D225" t="s">
        <v>77</v>
      </c>
    </row>
    <row r="226" spans="1:7" x14ac:dyDescent="0.3">
      <c r="D226" s="2" t="s">
        <v>395</v>
      </c>
      <c r="E226" s="2" t="s">
        <v>396</v>
      </c>
      <c r="F226" s="2" t="s">
        <v>19</v>
      </c>
      <c r="G226" s="2"/>
    </row>
    <row r="227" spans="1:7" x14ac:dyDescent="0.3">
      <c r="A227" t="s">
        <v>385</v>
      </c>
      <c r="B227" t="s">
        <v>40</v>
      </c>
      <c r="C227" t="s">
        <v>90</v>
      </c>
      <c r="D227">
        <v>4</v>
      </c>
      <c r="E227">
        <v>2</v>
      </c>
      <c r="F227">
        <v>6</v>
      </c>
    </row>
    <row r="228" spans="1:7" x14ac:dyDescent="0.3">
      <c r="C228" t="s">
        <v>91</v>
      </c>
      <c r="D228" s="2">
        <v>0.4</v>
      </c>
      <c r="E228" s="2">
        <v>0.2</v>
      </c>
      <c r="F228" s="2">
        <v>0.3</v>
      </c>
      <c r="G228" s="2"/>
    </row>
    <row r="229" spans="1:7" x14ac:dyDescent="0.3">
      <c r="B229" t="s">
        <v>38</v>
      </c>
      <c r="C229" t="s">
        <v>90</v>
      </c>
      <c r="D229">
        <v>6</v>
      </c>
      <c r="E229">
        <v>8</v>
      </c>
      <c r="F229">
        <v>14</v>
      </c>
    </row>
    <row r="230" spans="1:7" x14ac:dyDescent="0.3">
      <c r="C230" t="s">
        <v>91</v>
      </c>
      <c r="D230" s="2">
        <v>0.6</v>
      </c>
      <c r="E230" s="2">
        <v>0.8</v>
      </c>
      <c r="F230" s="2">
        <v>0.7</v>
      </c>
      <c r="G230" s="2"/>
    </row>
    <row r="231" spans="1:7" x14ac:dyDescent="0.3">
      <c r="A231" t="s">
        <v>19</v>
      </c>
      <c r="C231" t="s">
        <v>90</v>
      </c>
      <c r="D231">
        <v>10</v>
      </c>
      <c r="E231">
        <v>10</v>
      </c>
      <c r="F231">
        <v>20</v>
      </c>
    </row>
    <row r="232" spans="1:7" x14ac:dyDescent="0.3">
      <c r="C232" t="s">
        <v>91</v>
      </c>
      <c r="D232" s="2">
        <v>1</v>
      </c>
      <c r="E232" s="2">
        <v>1</v>
      </c>
      <c r="F232" s="2">
        <v>1</v>
      </c>
      <c r="G232" s="2"/>
    </row>
    <row r="234" spans="1:7" x14ac:dyDescent="0.3">
      <c r="D234" t="s">
        <v>89</v>
      </c>
    </row>
    <row r="235" spans="1:7" x14ac:dyDescent="0.3">
      <c r="B235" t="s">
        <v>92</v>
      </c>
      <c r="C235" t="s">
        <v>93</v>
      </c>
      <c r="D235" t="s">
        <v>94</v>
      </c>
      <c r="E235" t="s">
        <v>95</v>
      </c>
      <c r="F235" t="s">
        <v>96</v>
      </c>
      <c r="G235" t="s">
        <v>97</v>
      </c>
    </row>
    <row r="236" spans="1:7" x14ac:dyDescent="0.3">
      <c r="A236" t="s">
        <v>98</v>
      </c>
      <c r="B236">
        <v>0.95199999999999996</v>
      </c>
      <c r="C236">
        <v>1</v>
      </c>
      <c r="D236">
        <v>0.32900000000000001</v>
      </c>
      <c r="E236">
        <v>0.628</v>
      </c>
      <c r="F236">
        <v>0.314</v>
      </c>
    </row>
    <row r="237" spans="1:7" x14ac:dyDescent="0.3">
      <c r="A237" t="s">
        <v>116</v>
      </c>
      <c r="B237">
        <v>0.23799999999999999</v>
      </c>
      <c r="C237">
        <v>1</v>
      </c>
      <c r="D237">
        <v>0.626</v>
      </c>
    </row>
    <row r="238" spans="1:7" x14ac:dyDescent="0.3">
      <c r="A238" t="s">
        <v>99</v>
      </c>
      <c r="B238">
        <v>0.96599999999999997</v>
      </c>
      <c r="C238">
        <v>1</v>
      </c>
      <c r="D238">
        <v>0.32600000000000001</v>
      </c>
      <c r="E238">
        <v>0.628</v>
      </c>
      <c r="F238">
        <v>0.314</v>
      </c>
    </row>
    <row r="239" spans="1:7" x14ac:dyDescent="0.3">
      <c r="A239" t="s">
        <v>100</v>
      </c>
      <c r="E239">
        <v>0.628</v>
      </c>
      <c r="F239">
        <v>0.314</v>
      </c>
    </row>
    <row r="240" spans="1:7" x14ac:dyDescent="0.3">
      <c r="A240" t="s">
        <v>101</v>
      </c>
      <c r="B240" t="s">
        <v>444</v>
      </c>
      <c r="C240">
        <v>1</v>
      </c>
      <c r="D240">
        <v>0.34200000000000003</v>
      </c>
      <c r="E240">
        <v>0.628</v>
      </c>
      <c r="F240">
        <v>0.314</v>
      </c>
      <c r="G240">
        <v>0.24399999999999999</v>
      </c>
    </row>
    <row r="241" spans="1:7" x14ac:dyDescent="0.3">
      <c r="A241" t="s">
        <v>102</v>
      </c>
      <c r="B241">
        <v>20</v>
      </c>
    </row>
    <row r="242" spans="1:7" x14ac:dyDescent="0.3">
      <c r="A242" t="s">
        <v>445</v>
      </c>
    </row>
    <row r="243" spans="1:7" x14ac:dyDescent="0.3">
      <c r="A243" t="s">
        <v>117</v>
      </c>
    </row>
    <row r="244" spans="1:7" x14ac:dyDescent="0.3">
      <c r="A244" t="s">
        <v>446</v>
      </c>
    </row>
    <row r="246" spans="1:7" x14ac:dyDescent="0.3">
      <c r="C246" t="s">
        <v>88</v>
      </c>
    </row>
    <row r="247" spans="1:7" x14ac:dyDescent="0.3">
      <c r="D247" t="s">
        <v>77</v>
      </c>
    </row>
    <row r="248" spans="1:7" x14ac:dyDescent="0.3">
      <c r="D248" s="2" t="s">
        <v>395</v>
      </c>
      <c r="E248" s="2" t="s">
        <v>396</v>
      </c>
      <c r="F248" s="2" t="s">
        <v>19</v>
      </c>
      <c r="G248" s="2"/>
    </row>
    <row r="249" spans="1:7" x14ac:dyDescent="0.3">
      <c r="A249" t="s">
        <v>4</v>
      </c>
      <c r="B249" t="s">
        <v>41</v>
      </c>
      <c r="C249" t="s">
        <v>90</v>
      </c>
      <c r="D249">
        <v>5</v>
      </c>
      <c r="E249">
        <v>5</v>
      </c>
      <c r="F249">
        <v>10</v>
      </c>
    </row>
    <row r="250" spans="1:7" x14ac:dyDescent="0.3">
      <c r="C250" t="s">
        <v>91</v>
      </c>
      <c r="D250" s="2">
        <v>0.625</v>
      </c>
      <c r="E250" s="2">
        <v>0.5</v>
      </c>
      <c r="F250" s="2">
        <v>0.55600000000000005</v>
      </c>
      <c r="G250" s="2"/>
    </row>
    <row r="251" spans="1:7" x14ac:dyDescent="0.3">
      <c r="B251" t="s">
        <v>31</v>
      </c>
      <c r="C251" t="s">
        <v>90</v>
      </c>
      <c r="D251">
        <v>1</v>
      </c>
      <c r="E251">
        <v>3</v>
      </c>
      <c r="F251">
        <v>4</v>
      </c>
    </row>
    <row r="252" spans="1:7" x14ac:dyDescent="0.3">
      <c r="C252" t="s">
        <v>91</v>
      </c>
      <c r="D252" s="2">
        <v>0.125</v>
      </c>
      <c r="E252" s="2">
        <v>0.3</v>
      </c>
      <c r="F252" s="2">
        <v>0.222</v>
      </c>
      <c r="G252" s="2"/>
    </row>
    <row r="253" spans="1:7" x14ac:dyDescent="0.3">
      <c r="B253" t="s">
        <v>27</v>
      </c>
      <c r="C253" t="s">
        <v>90</v>
      </c>
      <c r="D253">
        <v>2</v>
      </c>
      <c r="E253">
        <v>2</v>
      </c>
      <c r="F253">
        <v>4</v>
      </c>
    </row>
    <row r="254" spans="1:7" x14ac:dyDescent="0.3">
      <c r="C254" t="s">
        <v>91</v>
      </c>
      <c r="D254" s="2">
        <v>0.25</v>
      </c>
      <c r="E254" s="2">
        <v>0.2</v>
      </c>
      <c r="F254" s="2">
        <v>0.222</v>
      </c>
      <c r="G254" s="2"/>
    </row>
    <row r="255" spans="1:7" x14ac:dyDescent="0.3">
      <c r="A255" t="s">
        <v>19</v>
      </c>
      <c r="C255" t="s">
        <v>90</v>
      </c>
      <c r="D255">
        <v>8</v>
      </c>
      <c r="E255">
        <v>10</v>
      </c>
      <c r="F255">
        <v>18</v>
      </c>
    </row>
    <row r="256" spans="1:7" x14ac:dyDescent="0.3">
      <c r="C256" t="s">
        <v>91</v>
      </c>
      <c r="D256" s="2">
        <v>1</v>
      </c>
      <c r="E256" s="2">
        <v>1</v>
      </c>
      <c r="F256" s="2">
        <v>1</v>
      </c>
    </row>
    <row r="258" spans="1:7" x14ac:dyDescent="0.3">
      <c r="D258" t="s">
        <v>89</v>
      </c>
    </row>
    <row r="259" spans="1:7" x14ac:dyDescent="0.3">
      <c r="B259" t="s">
        <v>92</v>
      </c>
      <c r="C259" t="s">
        <v>93</v>
      </c>
      <c r="D259" t="s">
        <v>94</v>
      </c>
      <c r="E259" t="s">
        <v>95</v>
      </c>
      <c r="F259" t="s">
        <v>96</v>
      </c>
      <c r="G259" t="s">
        <v>97</v>
      </c>
    </row>
    <row r="260" spans="1:7" x14ac:dyDescent="0.3">
      <c r="A260" t="s">
        <v>98</v>
      </c>
      <c r="B260">
        <v>0.78800000000000003</v>
      </c>
      <c r="C260">
        <v>2</v>
      </c>
      <c r="D260">
        <v>0.67500000000000004</v>
      </c>
      <c r="E260">
        <v>0.82699999999999996</v>
      </c>
    </row>
    <row r="261" spans="1:7" x14ac:dyDescent="0.3">
      <c r="A261" t="s">
        <v>99</v>
      </c>
      <c r="B261">
        <v>0.82399999999999995</v>
      </c>
      <c r="C261">
        <v>2</v>
      </c>
      <c r="D261">
        <v>0.66200000000000003</v>
      </c>
      <c r="E261">
        <v>0.82699999999999996</v>
      </c>
    </row>
    <row r="262" spans="1:7" x14ac:dyDescent="0.3">
      <c r="A262" t="s">
        <v>100</v>
      </c>
      <c r="B262">
        <v>0.89500000000000002</v>
      </c>
      <c r="E262">
        <v>0.82699999999999996</v>
      </c>
    </row>
    <row r="263" spans="1:7" x14ac:dyDescent="0.3">
      <c r="A263" t="s">
        <v>101</v>
      </c>
      <c r="B263" t="s">
        <v>132</v>
      </c>
      <c r="C263">
        <v>1</v>
      </c>
      <c r="D263">
        <v>0.85099999999999998</v>
      </c>
      <c r="E263">
        <v>1</v>
      </c>
      <c r="F263">
        <v>0.53800000000000003</v>
      </c>
      <c r="G263">
        <v>0.215</v>
      </c>
    </row>
    <row r="264" spans="1:7" x14ac:dyDescent="0.3">
      <c r="A264" t="s">
        <v>102</v>
      </c>
      <c r="B264">
        <v>18</v>
      </c>
    </row>
    <row r="265" spans="1:7" x14ac:dyDescent="0.3">
      <c r="A265" t="s">
        <v>447</v>
      </c>
    </row>
    <row r="266" spans="1:7" x14ac:dyDescent="0.3">
      <c r="A266" t="s">
        <v>448</v>
      </c>
    </row>
    <row r="268" spans="1:7" x14ac:dyDescent="0.3">
      <c r="C268" t="s">
        <v>88</v>
      </c>
    </row>
    <row r="269" spans="1:7" x14ac:dyDescent="0.3">
      <c r="D269" t="s">
        <v>77</v>
      </c>
    </row>
    <row r="270" spans="1:7" x14ac:dyDescent="0.3">
      <c r="D270" s="2" t="s">
        <v>395</v>
      </c>
      <c r="E270" s="2" t="s">
        <v>396</v>
      </c>
      <c r="F270" s="2" t="s">
        <v>19</v>
      </c>
      <c r="G270" s="2"/>
    </row>
    <row r="271" spans="1:7" x14ac:dyDescent="0.3">
      <c r="A271" t="s">
        <v>386</v>
      </c>
      <c r="B271" t="s">
        <v>42</v>
      </c>
      <c r="C271" t="s">
        <v>90</v>
      </c>
      <c r="D271">
        <v>4</v>
      </c>
      <c r="E271">
        <v>3</v>
      </c>
      <c r="F271">
        <v>7</v>
      </c>
    </row>
    <row r="272" spans="1:7" x14ac:dyDescent="0.3">
      <c r="C272" t="s">
        <v>91</v>
      </c>
      <c r="D272" s="2">
        <v>0.44400000000000001</v>
      </c>
      <c r="E272" s="2">
        <v>0.25</v>
      </c>
      <c r="F272" s="2">
        <v>0.33300000000000002</v>
      </c>
      <c r="G272" s="2"/>
    </row>
    <row r="273" spans="1:7" x14ac:dyDescent="0.3">
      <c r="B273" t="s">
        <v>43</v>
      </c>
      <c r="C273" t="s">
        <v>90</v>
      </c>
      <c r="D273">
        <v>2</v>
      </c>
      <c r="E273">
        <v>8</v>
      </c>
      <c r="F273">
        <v>10</v>
      </c>
    </row>
    <row r="274" spans="1:7" x14ac:dyDescent="0.3">
      <c r="C274" t="s">
        <v>91</v>
      </c>
      <c r="D274" s="2">
        <v>0.222</v>
      </c>
      <c r="E274" s="2">
        <v>0.66700000000000004</v>
      </c>
      <c r="F274" s="2">
        <v>0.47599999999999998</v>
      </c>
      <c r="G274" s="2"/>
    </row>
    <row r="275" spans="1:7" x14ac:dyDescent="0.3">
      <c r="B275" t="s">
        <v>44</v>
      </c>
      <c r="C275" t="s">
        <v>90</v>
      </c>
      <c r="D275">
        <v>0</v>
      </c>
      <c r="E275">
        <v>1</v>
      </c>
      <c r="F275">
        <v>1</v>
      </c>
    </row>
    <row r="276" spans="1:7" x14ac:dyDescent="0.3">
      <c r="C276" t="s">
        <v>91</v>
      </c>
      <c r="D276" s="2">
        <v>0</v>
      </c>
      <c r="E276" s="2">
        <v>8.3000000000000004E-2</v>
      </c>
      <c r="F276" s="2">
        <v>4.8000000000000001E-2</v>
      </c>
      <c r="G276" s="2"/>
    </row>
    <row r="277" spans="1:7" x14ac:dyDescent="0.3">
      <c r="B277" t="s">
        <v>392</v>
      </c>
      <c r="C277" t="s">
        <v>90</v>
      </c>
      <c r="D277">
        <v>3</v>
      </c>
      <c r="E277">
        <v>0</v>
      </c>
      <c r="F277">
        <v>3</v>
      </c>
    </row>
    <row r="278" spans="1:7" x14ac:dyDescent="0.3">
      <c r="C278" t="s">
        <v>91</v>
      </c>
      <c r="D278" s="2">
        <v>0.33300000000000002</v>
      </c>
      <c r="E278" s="2">
        <v>0</v>
      </c>
      <c r="F278" s="2">
        <v>0.14299999999999999</v>
      </c>
    </row>
    <row r="279" spans="1:7" x14ac:dyDescent="0.3">
      <c r="A279" t="s">
        <v>19</v>
      </c>
      <c r="C279" t="s">
        <v>90</v>
      </c>
      <c r="D279">
        <v>9</v>
      </c>
      <c r="E279">
        <v>12</v>
      </c>
      <c r="F279">
        <v>21</v>
      </c>
    </row>
    <row r="280" spans="1:7" x14ac:dyDescent="0.3">
      <c r="C280" t="s">
        <v>91</v>
      </c>
      <c r="D280" s="2">
        <v>1</v>
      </c>
      <c r="E280" s="2">
        <v>1</v>
      </c>
      <c r="F280" s="2">
        <v>1</v>
      </c>
    </row>
    <row r="282" spans="1:7" x14ac:dyDescent="0.3">
      <c r="D282" t="s">
        <v>89</v>
      </c>
    </row>
    <row r="283" spans="1:7" x14ac:dyDescent="0.3">
      <c r="B283" t="s">
        <v>92</v>
      </c>
      <c r="C283" t="s">
        <v>93</v>
      </c>
      <c r="D283" t="s">
        <v>94</v>
      </c>
      <c r="E283" t="s">
        <v>95</v>
      </c>
      <c r="F283" t="s">
        <v>96</v>
      </c>
      <c r="G283" t="s">
        <v>97</v>
      </c>
    </row>
    <row r="284" spans="1:7" x14ac:dyDescent="0.3">
      <c r="A284" t="s">
        <v>98</v>
      </c>
      <c r="B284">
        <v>7.4669999999999996</v>
      </c>
      <c r="C284">
        <v>3</v>
      </c>
      <c r="D284">
        <v>5.8000000000000003E-2</v>
      </c>
      <c r="E284">
        <v>0.04</v>
      </c>
    </row>
    <row r="285" spans="1:7" x14ac:dyDescent="0.3">
      <c r="A285" t="s">
        <v>99</v>
      </c>
      <c r="B285">
        <v>9.1129999999999995</v>
      </c>
      <c r="C285">
        <v>3</v>
      </c>
      <c r="D285">
        <v>2.8000000000000001E-2</v>
      </c>
      <c r="E285">
        <v>0.04</v>
      </c>
    </row>
    <row r="286" spans="1:7" x14ac:dyDescent="0.3">
      <c r="A286" t="s">
        <v>100</v>
      </c>
      <c r="B286">
        <v>6.8630000000000004</v>
      </c>
      <c r="E286">
        <v>0.04</v>
      </c>
    </row>
    <row r="287" spans="1:7" x14ac:dyDescent="0.3">
      <c r="A287" t="s">
        <v>101</v>
      </c>
      <c r="B287" t="s">
        <v>449</v>
      </c>
      <c r="C287">
        <v>1</v>
      </c>
      <c r="D287">
        <v>0.378</v>
      </c>
      <c r="E287">
        <v>0.51900000000000002</v>
      </c>
      <c r="F287">
        <v>0.25700000000000001</v>
      </c>
      <c r="G287">
        <v>0.11799999999999999</v>
      </c>
    </row>
    <row r="288" spans="1:7" x14ac:dyDescent="0.3">
      <c r="A288" t="s">
        <v>102</v>
      </c>
      <c r="B288">
        <v>21</v>
      </c>
    </row>
    <row r="289" spans="1:7" x14ac:dyDescent="0.3">
      <c r="A289" t="s">
        <v>426</v>
      </c>
    </row>
    <row r="290" spans="1:7" x14ac:dyDescent="0.3">
      <c r="C290" t="s">
        <v>88</v>
      </c>
      <c r="D290" s="2"/>
      <c r="E290" s="2"/>
      <c r="F290" s="2"/>
      <c r="G290" s="2"/>
    </row>
    <row r="291" spans="1:7" x14ac:dyDescent="0.3">
      <c r="D291" t="s">
        <v>77</v>
      </c>
    </row>
    <row r="292" spans="1:7" x14ac:dyDescent="0.3">
      <c r="D292" s="2" t="s">
        <v>395</v>
      </c>
      <c r="E292" s="2" t="s">
        <v>396</v>
      </c>
      <c r="F292" s="2" t="s">
        <v>19</v>
      </c>
      <c r="G292" s="2"/>
    </row>
    <row r="293" spans="1:7" x14ac:dyDescent="0.3">
      <c r="A293" t="s">
        <v>5</v>
      </c>
      <c r="B293" t="s">
        <v>29</v>
      </c>
      <c r="C293" t="s">
        <v>90</v>
      </c>
      <c r="D293">
        <v>7</v>
      </c>
      <c r="E293">
        <v>8</v>
      </c>
      <c r="F293">
        <v>15</v>
      </c>
    </row>
    <row r="294" spans="1:7" x14ac:dyDescent="0.3">
      <c r="C294" t="s">
        <v>91</v>
      </c>
      <c r="D294" s="2">
        <v>0.77800000000000002</v>
      </c>
      <c r="E294" s="2">
        <v>0.88900000000000001</v>
      </c>
      <c r="F294" s="2">
        <v>0.83299999999999996</v>
      </c>
      <c r="G294" s="2"/>
    </row>
    <row r="295" spans="1:7" x14ac:dyDescent="0.3">
      <c r="B295" t="s">
        <v>23</v>
      </c>
      <c r="C295" t="s">
        <v>90</v>
      </c>
      <c r="D295">
        <v>1</v>
      </c>
      <c r="E295">
        <v>1</v>
      </c>
      <c r="F295">
        <v>2</v>
      </c>
    </row>
    <row r="296" spans="1:7" x14ac:dyDescent="0.3">
      <c r="C296" t="s">
        <v>91</v>
      </c>
      <c r="D296" s="2">
        <v>0.111</v>
      </c>
      <c r="E296" s="2">
        <v>0.111</v>
      </c>
      <c r="F296" s="2">
        <v>0.111</v>
      </c>
      <c r="G296" s="2"/>
    </row>
    <row r="297" spans="1:7" x14ac:dyDescent="0.3">
      <c r="B297" t="s">
        <v>45</v>
      </c>
      <c r="C297" t="s">
        <v>90</v>
      </c>
      <c r="D297">
        <v>1</v>
      </c>
      <c r="E297">
        <v>0</v>
      </c>
      <c r="F297">
        <v>1</v>
      </c>
    </row>
    <row r="298" spans="1:7" x14ac:dyDescent="0.3">
      <c r="C298" t="s">
        <v>91</v>
      </c>
      <c r="D298" s="2">
        <v>0.111</v>
      </c>
      <c r="E298" s="2">
        <v>0</v>
      </c>
      <c r="F298" s="2">
        <v>5.6000000000000001E-2</v>
      </c>
    </row>
    <row r="299" spans="1:7" x14ac:dyDescent="0.3">
      <c r="A299" t="s">
        <v>19</v>
      </c>
      <c r="C299" t="s">
        <v>90</v>
      </c>
      <c r="D299">
        <v>9</v>
      </c>
      <c r="E299">
        <v>9</v>
      </c>
      <c r="F299">
        <v>18</v>
      </c>
    </row>
    <row r="300" spans="1:7" x14ac:dyDescent="0.3">
      <c r="C300" t="s">
        <v>91</v>
      </c>
      <c r="D300" s="2">
        <v>1</v>
      </c>
      <c r="E300" s="2">
        <v>1</v>
      </c>
      <c r="F300" s="2">
        <v>1</v>
      </c>
    </row>
    <row r="302" spans="1:7" x14ac:dyDescent="0.3">
      <c r="D302" t="s">
        <v>89</v>
      </c>
    </row>
    <row r="303" spans="1:7" x14ac:dyDescent="0.3">
      <c r="B303" t="s">
        <v>92</v>
      </c>
      <c r="C303" t="s">
        <v>93</v>
      </c>
      <c r="D303" t="s">
        <v>94</v>
      </c>
      <c r="E303" t="s">
        <v>95</v>
      </c>
      <c r="F303" t="s">
        <v>96</v>
      </c>
      <c r="G303" t="s">
        <v>97</v>
      </c>
    </row>
    <row r="304" spans="1:7" x14ac:dyDescent="0.3">
      <c r="A304" t="s">
        <v>98</v>
      </c>
      <c r="B304">
        <v>1.0669999999999999</v>
      </c>
      <c r="C304">
        <v>2</v>
      </c>
      <c r="D304">
        <v>0.58699999999999997</v>
      </c>
      <c r="E304">
        <v>1</v>
      </c>
    </row>
    <row r="305" spans="1:7" x14ac:dyDescent="0.3">
      <c r="A305" t="s">
        <v>99</v>
      </c>
      <c r="B305">
        <v>1.4530000000000001</v>
      </c>
      <c r="C305">
        <v>2</v>
      </c>
      <c r="D305">
        <v>0.48399999999999999</v>
      </c>
      <c r="E305">
        <v>1</v>
      </c>
    </row>
    <row r="306" spans="1:7" x14ac:dyDescent="0.3">
      <c r="A306" t="s">
        <v>100</v>
      </c>
      <c r="B306">
        <v>1.244</v>
      </c>
      <c r="E306">
        <v>1</v>
      </c>
    </row>
    <row r="307" spans="1:7" x14ac:dyDescent="0.3">
      <c r="A307" t="s">
        <v>101</v>
      </c>
      <c r="B307" t="s">
        <v>450</v>
      </c>
      <c r="C307">
        <v>1</v>
      </c>
      <c r="D307">
        <v>0.39</v>
      </c>
      <c r="E307">
        <v>0.73499999999999999</v>
      </c>
      <c r="F307">
        <v>0.36799999999999999</v>
      </c>
      <c r="G307">
        <v>0.26500000000000001</v>
      </c>
    </row>
    <row r="308" spans="1:7" x14ac:dyDescent="0.3">
      <c r="A308" t="s">
        <v>102</v>
      </c>
      <c r="B308">
        <v>18</v>
      </c>
    </row>
    <row r="309" spans="1:7" x14ac:dyDescent="0.3">
      <c r="A309" t="s">
        <v>451</v>
      </c>
    </row>
    <row r="310" spans="1:7" x14ac:dyDescent="0.3">
      <c r="A310" t="s">
        <v>452</v>
      </c>
    </row>
    <row r="312" spans="1:7" x14ac:dyDescent="0.3">
      <c r="C312" t="s">
        <v>88</v>
      </c>
      <c r="D312" s="2"/>
      <c r="E312" s="2"/>
      <c r="F312" s="2"/>
      <c r="G312" s="2"/>
    </row>
    <row r="313" spans="1:7" x14ac:dyDescent="0.3">
      <c r="D313" t="s">
        <v>77</v>
      </c>
    </row>
    <row r="314" spans="1:7" x14ac:dyDescent="0.3">
      <c r="D314" s="2" t="s">
        <v>395</v>
      </c>
      <c r="E314" s="2" t="s">
        <v>396</v>
      </c>
      <c r="F314" s="2" t="s">
        <v>19</v>
      </c>
      <c r="G314" s="2"/>
    </row>
    <row r="315" spans="1:7" x14ac:dyDescent="0.3">
      <c r="A315" t="s">
        <v>6</v>
      </c>
      <c r="B315" t="s">
        <v>46</v>
      </c>
      <c r="C315" t="s">
        <v>90</v>
      </c>
      <c r="D315">
        <v>2</v>
      </c>
      <c r="E315">
        <v>7</v>
      </c>
      <c r="F315">
        <v>9</v>
      </c>
    </row>
    <row r="316" spans="1:7" x14ac:dyDescent="0.3">
      <c r="C316" t="s">
        <v>91</v>
      </c>
      <c r="D316" s="2">
        <v>0.2</v>
      </c>
      <c r="E316" s="2">
        <v>0.7</v>
      </c>
      <c r="F316" s="2">
        <v>0.45</v>
      </c>
      <c r="G316" s="2"/>
    </row>
    <row r="317" spans="1:7" x14ac:dyDescent="0.3">
      <c r="B317" t="s">
        <v>47</v>
      </c>
      <c r="C317" t="s">
        <v>90</v>
      </c>
      <c r="D317">
        <v>5</v>
      </c>
      <c r="E317">
        <v>2</v>
      </c>
      <c r="F317">
        <v>7</v>
      </c>
    </row>
    <row r="318" spans="1:7" x14ac:dyDescent="0.3">
      <c r="C318" t="s">
        <v>91</v>
      </c>
      <c r="D318" s="2">
        <v>0.5</v>
      </c>
      <c r="E318" s="2">
        <v>0.2</v>
      </c>
      <c r="F318" s="2">
        <v>0.35</v>
      </c>
      <c r="G318" s="2"/>
    </row>
    <row r="319" spans="1:7" x14ac:dyDescent="0.3">
      <c r="B319" t="s">
        <v>48</v>
      </c>
      <c r="C319" t="s">
        <v>90</v>
      </c>
      <c r="D319">
        <v>3</v>
      </c>
      <c r="E319">
        <v>1</v>
      </c>
      <c r="F319">
        <v>4</v>
      </c>
    </row>
    <row r="320" spans="1:7" x14ac:dyDescent="0.3">
      <c r="C320" t="s">
        <v>91</v>
      </c>
      <c r="D320" s="2">
        <v>0.3</v>
      </c>
      <c r="E320" s="2">
        <v>0.1</v>
      </c>
      <c r="F320" s="2">
        <v>0.2</v>
      </c>
    </row>
    <row r="321" spans="1:7" x14ac:dyDescent="0.3">
      <c r="A321" t="s">
        <v>19</v>
      </c>
      <c r="C321" t="s">
        <v>90</v>
      </c>
      <c r="D321">
        <v>10</v>
      </c>
      <c r="E321">
        <v>10</v>
      </c>
      <c r="F321">
        <v>20</v>
      </c>
    </row>
    <row r="322" spans="1:7" x14ac:dyDescent="0.3">
      <c r="C322" t="s">
        <v>91</v>
      </c>
      <c r="D322" s="2">
        <v>1</v>
      </c>
      <c r="E322" s="2">
        <v>1</v>
      </c>
      <c r="F322" s="2">
        <v>1</v>
      </c>
    </row>
    <row r="324" spans="1:7" x14ac:dyDescent="0.3">
      <c r="D324" t="s">
        <v>89</v>
      </c>
    </row>
    <row r="325" spans="1:7" x14ac:dyDescent="0.3">
      <c r="B325" t="s">
        <v>92</v>
      </c>
      <c r="C325" t="s">
        <v>93</v>
      </c>
      <c r="D325" t="s">
        <v>94</v>
      </c>
      <c r="E325" t="s">
        <v>95</v>
      </c>
      <c r="F325" t="s">
        <v>96</v>
      </c>
      <c r="G325" t="s">
        <v>97</v>
      </c>
    </row>
    <row r="326" spans="1:7" x14ac:dyDescent="0.3">
      <c r="A326" t="s">
        <v>98</v>
      </c>
      <c r="B326">
        <v>5.0629999999999997</v>
      </c>
      <c r="C326">
        <v>2</v>
      </c>
      <c r="D326">
        <v>0.08</v>
      </c>
      <c r="E326">
        <v>0.16600000000000001</v>
      </c>
    </row>
    <row r="327" spans="1:7" x14ac:dyDescent="0.3">
      <c r="A327" t="s">
        <v>99</v>
      </c>
      <c r="B327">
        <v>5.3170000000000002</v>
      </c>
      <c r="C327">
        <v>2</v>
      </c>
      <c r="D327">
        <v>7.0000000000000007E-2</v>
      </c>
      <c r="E327">
        <v>0.16600000000000001</v>
      </c>
    </row>
    <row r="328" spans="1:7" x14ac:dyDescent="0.3">
      <c r="A328" t="s">
        <v>100</v>
      </c>
      <c r="B328">
        <v>4.7880000000000003</v>
      </c>
      <c r="E328">
        <v>0.16600000000000001</v>
      </c>
    </row>
    <row r="329" spans="1:7" x14ac:dyDescent="0.3">
      <c r="A329" t="s">
        <v>101</v>
      </c>
      <c r="B329" t="s">
        <v>453</v>
      </c>
      <c r="C329">
        <v>1</v>
      </c>
      <c r="D329">
        <v>4.7E-2</v>
      </c>
      <c r="E329">
        <v>8.4000000000000005E-2</v>
      </c>
      <c r="F329">
        <v>4.2000000000000003E-2</v>
      </c>
      <c r="G329">
        <v>3.3000000000000002E-2</v>
      </c>
    </row>
    <row r="330" spans="1:7" x14ac:dyDescent="0.3">
      <c r="A330" t="s">
        <v>102</v>
      </c>
      <c r="B330">
        <v>20</v>
      </c>
    </row>
    <row r="331" spans="1:7" x14ac:dyDescent="0.3">
      <c r="A331" t="s">
        <v>454</v>
      </c>
    </row>
    <row r="332" spans="1:7" x14ac:dyDescent="0.3">
      <c r="A332" t="s">
        <v>455</v>
      </c>
    </row>
    <row r="334" spans="1:7" x14ac:dyDescent="0.3">
      <c r="C334" t="s">
        <v>88</v>
      </c>
      <c r="D334" s="2"/>
      <c r="E334" s="2"/>
      <c r="F334" s="2"/>
      <c r="G334" s="2"/>
    </row>
    <row r="335" spans="1:7" x14ac:dyDescent="0.3">
      <c r="D335" t="s">
        <v>77</v>
      </c>
    </row>
    <row r="336" spans="1:7" x14ac:dyDescent="0.3">
      <c r="D336" s="2" t="s">
        <v>395</v>
      </c>
      <c r="E336" s="2" t="s">
        <v>396</v>
      </c>
      <c r="F336" s="2" t="s">
        <v>19</v>
      </c>
      <c r="G336" s="2"/>
    </row>
    <row r="337" spans="1:7" x14ac:dyDescent="0.3">
      <c r="A337" t="s">
        <v>387</v>
      </c>
      <c r="B337" t="s">
        <v>31</v>
      </c>
      <c r="C337" t="s">
        <v>90</v>
      </c>
      <c r="D337">
        <v>10</v>
      </c>
      <c r="E337">
        <v>11</v>
      </c>
      <c r="F337">
        <v>21</v>
      </c>
    </row>
    <row r="338" spans="1:7" x14ac:dyDescent="0.3">
      <c r="C338" t="s">
        <v>91</v>
      </c>
      <c r="D338" s="2">
        <v>1</v>
      </c>
      <c r="E338" s="2">
        <v>1</v>
      </c>
      <c r="F338" s="2">
        <v>1</v>
      </c>
      <c r="G338" s="2"/>
    </row>
    <row r="339" spans="1:7" x14ac:dyDescent="0.3">
      <c r="A339" t="s">
        <v>19</v>
      </c>
      <c r="C339" t="s">
        <v>90</v>
      </c>
      <c r="D339">
        <v>10</v>
      </c>
      <c r="E339">
        <v>11</v>
      </c>
      <c r="F339">
        <v>21</v>
      </c>
    </row>
    <row r="340" spans="1:7" x14ac:dyDescent="0.3">
      <c r="C340" t="s">
        <v>91</v>
      </c>
      <c r="D340" s="2">
        <v>1</v>
      </c>
      <c r="E340" s="2">
        <v>1</v>
      </c>
      <c r="F340" s="2">
        <v>1</v>
      </c>
    </row>
    <row r="342" spans="1:7" x14ac:dyDescent="0.3">
      <c r="A342" t="s">
        <v>89</v>
      </c>
    </row>
    <row r="343" spans="1:7" x14ac:dyDescent="0.3">
      <c r="B343" t="s">
        <v>92</v>
      </c>
    </row>
    <row r="344" spans="1:7" x14ac:dyDescent="0.3">
      <c r="A344" t="s">
        <v>98</v>
      </c>
      <c r="B344" t="s">
        <v>456</v>
      </c>
    </row>
    <row r="345" spans="1:7" x14ac:dyDescent="0.3">
      <c r="A345" t="s">
        <v>102</v>
      </c>
      <c r="B345">
        <v>21</v>
      </c>
    </row>
    <row r="346" spans="1:7" x14ac:dyDescent="0.3">
      <c r="A346" t="s">
        <v>457</v>
      </c>
    </row>
    <row r="348" spans="1:7" x14ac:dyDescent="0.3">
      <c r="C348" t="s">
        <v>88</v>
      </c>
    </row>
    <row r="349" spans="1:7" x14ac:dyDescent="0.3">
      <c r="D349" t="s">
        <v>77</v>
      </c>
    </row>
    <row r="350" spans="1:7" x14ac:dyDescent="0.3">
      <c r="D350" t="s">
        <v>395</v>
      </c>
      <c r="E350" t="s">
        <v>396</v>
      </c>
      <c r="F350" t="s">
        <v>19</v>
      </c>
    </row>
    <row r="351" spans="1:7" x14ac:dyDescent="0.3">
      <c r="A351" t="s">
        <v>388</v>
      </c>
      <c r="B351" t="s">
        <v>49</v>
      </c>
      <c r="C351" t="s">
        <v>90</v>
      </c>
      <c r="D351">
        <v>7</v>
      </c>
      <c r="E351">
        <v>3</v>
      </c>
      <c r="F351">
        <v>10</v>
      </c>
    </row>
    <row r="352" spans="1:7" x14ac:dyDescent="0.3">
      <c r="C352" t="s">
        <v>88</v>
      </c>
    </row>
    <row r="353" spans="1:7" x14ac:dyDescent="0.3">
      <c r="D353" t="s">
        <v>77</v>
      </c>
    </row>
    <row r="354" spans="1:7" x14ac:dyDescent="0.3">
      <c r="D354" t="s">
        <v>395</v>
      </c>
      <c r="E354" t="s">
        <v>396</v>
      </c>
      <c r="F354" t="s">
        <v>19</v>
      </c>
    </row>
    <row r="355" spans="1:7" x14ac:dyDescent="0.3">
      <c r="C355" t="s">
        <v>88</v>
      </c>
    </row>
    <row r="356" spans="1:7" x14ac:dyDescent="0.3">
      <c r="C356" t="s">
        <v>88</v>
      </c>
    </row>
    <row r="357" spans="1:7" x14ac:dyDescent="0.3">
      <c r="D357" t="s">
        <v>77</v>
      </c>
    </row>
    <row r="358" spans="1:7" x14ac:dyDescent="0.3">
      <c r="D358" t="s">
        <v>395</v>
      </c>
      <c r="E358" t="s">
        <v>396</v>
      </c>
      <c r="F358" t="s">
        <v>19</v>
      </c>
    </row>
    <row r="359" spans="1:7" x14ac:dyDescent="0.3">
      <c r="A359" t="s">
        <v>388</v>
      </c>
      <c r="B359" t="s">
        <v>49</v>
      </c>
      <c r="C359" t="s">
        <v>90</v>
      </c>
      <c r="D359">
        <v>7</v>
      </c>
      <c r="E359">
        <v>3</v>
      </c>
      <c r="F359">
        <v>10</v>
      </c>
    </row>
    <row r="360" spans="1:7" x14ac:dyDescent="0.3">
      <c r="C360" t="s">
        <v>91</v>
      </c>
      <c r="D360" s="2">
        <v>0.7</v>
      </c>
      <c r="E360" s="2">
        <v>0.5</v>
      </c>
      <c r="F360" s="2">
        <v>0.625</v>
      </c>
    </row>
    <row r="361" spans="1:7" x14ac:dyDescent="0.3">
      <c r="B361" t="s">
        <v>393</v>
      </c>
      <c r="C361" t="s">
        <v>90</v>
      </c>
      <c r="D361">
        <v>0</v>
      </c>
      <c r="E361">
        <v>3</v>
      </c>
      <c r="F361">
        <v>3</v>
      </c>
    </row>
    <row r="362" spans="1:7" x14ac:dyDescent="0.3">
      <c r="C362" t="s">
        <v>91</v>
      </c>
      <c r="D362" s="2">
        <v>0</v>
      </c>
      <c r="E362" s="2">
        <v>0.5</v>
      </c>
      <c r="F362" s="2">
        <v>0.188</v>
      </c>
    </row>
    <row r="363" spans="1:7" x14ac:dyDescent="0.3">
      <c r="B363" t="s">
        <v>50</v>
      </c>
      <c r="C363" t="s">
        <v>90</v>
      </c>
      <c r="D363">
        <v>1</v>
      </c>
      <c r="E363">
        <v>0</v>
      </c>
      <c r="F363">
        <v>1</v>
      </c>
    </row>
    <row r="364" spans="1:7" x14ac:dyDescent="0.3">
      <c r="C364" t="s">
        <v>91</v>
      </c>
      <c r="D364" s="2">
        <v>0.1</v>
      </c>
      <c r="E364" s="2">
        <v>0</v>
      </c>
      <c r="F364" s="2">
        <v>6.3E-2</v>
      </c>
      <c r="G364" s="2"/>
    </row>
    <row r="365" spans="1:7" x14ac:dyDescent="0.3">
      <c r="B365" t="s">
        <v>51</v>
      </c>
      <c r="C365" t="s">
        <v>90</v>
      </c>
      <c r="D365">
        <v>2</v>
      </c>
      <c r="E365">
        <v>0</v>
      </c>
      <c r="F365">
        <v>2</v>
      </c>
    </row>
    <row r="366" spans="1:7" x14ac:dyDescent="0.3">
      <c r="C366" t="s">
        <v>91</v>
      </c>
      <c r="D366" s="2">
        <v>0.2</v>
      </c>
      <c r="E366" s="2">
        <v>0</v>
      </c>
      <c r="F366" s="2">
        <v>0.125</v>
      </c>
      <c r="G366" s="2"/>
    </row>
    <row r="367" spans="1:7" x14ac:dyDescent="0.3">
      <c r="A367" t="s">
        <v>19</v>
      </c>
      <c r="C367" t="s">
        <v>90</v>
      </c>
      <c r="D367">
        <v>10</v>
      </c>
      <c r="E367">
        <v>6</v>
      </c>
      <c r="F367">
        <v>16</v>
      </c>
    </row>
    <row r="368" spans="1:7" x14ac:dyDescent="0.3">
      <c r="C368" t="s">
        <v>91</v>
      </c>
      <c r="D368" s="2">
        <v>1</v>
      </c>
      <c r="E368" s="2">
        <v>1</v>
      </c>
      <c r="F368" s="2">
        <v>1</v>
      </c>
      <c r="G368" s="2"/>
    </row>
    <row r="370" spans="1:7" x14ac:dyDescent="0.3">
      <c r="D370" s="2" t="s">
        <v>89</v>
      </c>
      <c r="E370" s="2"/>
      <c r="F370" s="2"/>
      <c r="G370" s="2"/>
    </row>
    <row r="371" spans="1:7" x14ac:dyDescent="0.3">
      <c r="B371" t="s">
        <v>92</v>
      </c>
      <c r="C371" t="s">
        <v>93</v>
      </c>
      <c r="D371" t="s">
        <v>94</v>
      </c>
      <c r="E371" t="s">
        <v>95</v>
      </c>
      <c r="F371" t="s">
        <v>96</v>
      </c>
      <c r="G371" t="s">
        <v>97</v>
      </c>
    </row>
    <row r="372" spans="1:7" x14ac:dyDescent="0.3">
      <c r="A372" t="s">
        <v>98</v>
      </c>
      <c r="B372">
        <v>7.04</v>
      </c>
      <c r="C372">
        <v>3</v>
      </c>
      <c r="D372">
        <v>7.0999999999999994E-2</v>
      </c>
      <c r="E372">
        <v>5.3999999999999999E-2</v>
      </c>
    </row>
    <row r="373" spans="1:7" x14ac:dyDescent="0.3">
      <c r="A373" t="s">
        <v>99</v>
      </c>
      <c r="B373">
        <v>8.9529999999999994</v>
      </c>
      <c r="C373">
        <v>3</v>
      </c>
      <c r="D373">
        <v>0.03</v>
      </c>
      <c r="E373">
        <v>4.2999999999999997E-2</v>
      </c>
    </row>
    <row r="374" spans="1:7" x14ac:dyDescent="0.3">
      <c r="A374" t="s">
        <v>100</v>
      </c>
      <c r="B374">
        <v>5.9189999999999996</v>
      </c>
      <c r="E374">
        <v>5.3999999999999999E-2</v>
      </c>
    </row>
    <row r="375" spans="1:7" x14ac:dyDescent="0.3">
      <c r="A375" t="s">
        <v>101</v>
      </c>
      <c r="B375" t="s">
        <v>458</v>
      </c>
      <c r="C375">
        <v>1</v>
      </c>
      <c r="D375">
        <v>0.59</v>
      </c>
      <c r="E375">
        <v>0.65</v>
      </c>
      <c r="F375">
        <v>0.38700000000000001</v>
      </c>
      <c r="G375">
        <v>0.157</v>
      </c>
    </row>
    <row r="376" spans="1:7" x14ac:dyDescent="0.3">
      <c r="A376" t="s">
        <v>102</v>
      </c>
      <c r="B376">
        <v>16</v>
      </c>
    </row>
    <row r="377" spans="1:7" x14ac:dyDescent="0.3">
      <c r="A377" t="s">
        <v>459</v>
      </c>
    </row>
    <row r="378" spans="1:7" x14ac:dyDescent="0.3">
      <c r="C378" t="s">
        <v>88</v>
      </c>
    </row>
    <row r="379" spans="1:7" x14ac:dyDescent="0.3">
      <c r="D379" t="s">
        <v>77</v>
      </c>
    </row>
    <row r="380" spans="1:7" x14ac:dyDescent="0.3">
      <c r="D380" t="s">
        <v>395</v>
      </c>
      <c r="E380" t="s">
        <v>396</v>
      </c>
      <c r="F380" t="s">
        <v>19</v>
      </c>
    </row>
    <row r="381" spans="1:7" x14ac:dyDescent="0.3">
      <c r="A381" t="s">
        <v>7</v>
      </c>
      <c r="B381" t="s">
        <v>52</v>
      </c>
      <c r="C381" t="s">
        <v>90</v>
      </c>
      <c r="D381">
        <v>0</v>
      </c>
      <c r="E381">
        <v>4</v>
      </c>
      <c r="F381">
        <v>4</v>
      </c>
    </row>
    <row r="382" spans="1:7" x14ac:dyDescent="0.3">
      <c r="C382" t="s">
        <v>91</v>
      </c>
      <c r="D382" s="2">
        <v>0</v>
      </c>
      <c r="E382" s="2">
        <v>0.36399999999999999</v>
      </c>
      <c r="F382" s="2">
        <v>0.19</v>
      </c>
    </row>
    <row r="383" spans="1:7" x14ac:dyDescent="0.3">
      <c r="B383" t="s">
        <v>38</v>
      </c>
      <c r="C383" t="s">
        <v>90</v>
      </c>
      <c r="D383">
        <v>6</v>
      </c>
      <c r="E383">
        <v>7</v>
      </c>
      <c r="F383">
        <v>13</v>
      </c>
    </row>
    <row r="384" spans="1:7" x14ac:dyDescent="0.3">
      <c r="C384" t="s">
        <v>91</v>
      </c>
      <c r="D384" s="2">
        <v>0.6</v>
      </c>
      <c r="E384" s="2">
        <v>0.63600000000000001</v>
      </c>
      <c r="F384" s="2">
        <v>0.61899999999999999</v>
      </c>
      <c r="G384" s="2"/>
    </row>
    <row r="385" spans="1:7" x14ac:dyDescent="0.3">
      <c r="B385" t="s">
        <v>39</v>
      </c>
      <c r="C385" t="s">
        <v>90</v>
      </c>
      <c r="D385">
        <v>4</v>
      </c>
      <c r="E385">
        <v>0</v>
      </c>
      <c r="F385">
        <v>4</v>
      </c>
    </row>
    <row r="386" spans="1:7" x14ac:dyDescent="0.3">
      <c r="C386" t="s">
        <v>91</v>
      </c>
      <c r="D386" s="2">
        <v>0.4</v>
      </c>
      <c r="E386" s="2">
        <v>0</v>
      </c>
      <c r="F386" s="2">
        <v>0.19</v>
      </c>
      <c r="G386" s="2"/>
    </row>
    <row r="387" spans="1:7" x14ac:dyDescent="0.3">
      <c r="A387" t="s">
        <v>19</v>
      </c>
      <c r="C387" t="s">
        <v>90</v>
      </c>
      <c r="D387">
        <v>10</v>
      </c>
      <c r="E387">
        <v>11</v>
      </c>
      <c r="F387">
        <v>21</v>
      </c>
    </row>
    <row r="388" spans="1:7" x14ac:dyDescent="0.3">
      <c r="C388" t="s">
        <v>91</v>
      </c>
      <c r="D388" s="2">
        <v>1</v>
      </c>
      <c r="E388" s="2">
        <v>1</v>
      </c>
      <c r="F388" s="2">
        <v>1</v>
      </c>
      <c r="G388" s="2"/>
    </row>
    <row r="390" spans="1:7" x14ac:dyDescent="0.3">
      <c r="D390" s="2" t="s">
        <v>89</v>
      </c>
      <c r="E390" s="2"/>
      <c r="F390" s="2"/>
      <c r="G390" s="2"/>
    </row>
    <row r="391" spans="1:7" x14ac:dyDescent="0.3">
      <c r="B391" t="s">
        <v>92</v>
      </c>
      <c r="C391" t="s">
        <v>93</v>
      </c>
      <c r="D391" t="s">
        <v>94</v>
      </c>
      <c r="E391" t="s">
        <v>95</v>
      </c>
      <c r="F391" t="s">
        <v>96</v>
      </c>
      <c r="G391" t="s">
        <v>97</v>
      </c>
    </row>
    <row r="392" spans="1:7" x14ac:dyDescent="0.3">
      <c r="A392" t="s">
        <v>98</v>
      </c>
      <c r="B392">
        <v>8.048</v>
      </c>
      <c r="C392">
        <v>2</v>
      </c>
      <c r="D392">
        <v>1.7999999999999999E-2</v>
      </c>
      <c r="E392">
        <v>1.7000000000000001E-2</v>
      </c>
    </row>
    <row r="393" spans="1:7" x14ac:dyDescent="0.3">
      <c r="A393" t="s">
        <v>99</v>
      </c>
      <c r="B393">
        <v>11.12</v>
      </c>
      <c r="C393">
        <v>2</v>
      </c>
      <c r="D393">
        <v>4.0000000000000001E-3</v>
      </c>
      <c r="E393">
        <v>1.0999999999999999E-2</v>
      </c>
    </row>
    <row r="394" spans="1:7" x14ac:dyDescent="0.3">
      <c r="A394" t="s">
        <v>100</v>
      </c>
      <c r="B394">
        <v>7.46</v>
      </c>
      <c r="E394">
        <v>1.7000000000000001E-2</v>
      </c>
    </row>
    <row r="395" spans="1:7" x14ac:dyDescent="0.3">
      <c r="A395" t="s">
        <v>101</v>
      </c>
      <c r="B395" t="s">
        <v>460</v>
      </c>
      <c r="C395">
        <v>1</v>
      </c>
      <c r="D395">
        <v>6.0000000000000001E-3</v>
      </c>
      <c r="E395">
        <v>0.01</v>
      </c>
      <c r="F395">
        <v>5.0000000000000001E-3</v>
      </c>
      <c r="G395">
        <v>5.0000000000000001E-3</v>
      </c>
    </row>
    <row r="396" spans="1:7" x14ac:dyDescent="0.3">
      <c r="A396" t="s">
        <v>102</v>
      </c>
      <c r="B396">
        <v>21</v>
      </c>
    </row>
    <row r="397" spans="1:7" x14ac:dyDescent="0.3">
      <c r="A397" t="s">
        <v>461</v>
      </c>
    </row>
    <row r="398" spans="1:7" x14ac:dyDescent="0.3">
      <c r="A398" t="s">
        <v>462</v>
      </c>
    </row>
    <row r="400" spans="1:7" x14ac:dyDescent="0.3">
      <c r="C400" t="s">
        <v>88</v>
      </c>
    </row>
    <row r="401" spans="1:7" x14ac:dyDescent="0.3">
      <c r="D401" t="s">
        <v>77</v>
      </c>
    </row>
    <row r="402" spans="1:7" x14ac:dyDescent="0.3">
      <c r="D402" t="s">
        <v>395</v>
      </c>
      <c r="E402" t="s">
        <v>396</v>
      </c>
      <c r="F402" t="s">
        <v>19</v>
      </c>
    </row>
    <row r="403" spans="1:7" x14ac:dyDescent="0.3">
      <c r="A403" t="s">
        <v>8</v>
      </c>
      <c r="B403" t="s">
        <v>38</v>
      </c>
      <c r="C403" t="s">
        <v>90</v>
      </c>
      <c r="D403">
        <v>2</v>
      </c>
      <c r="E403">
        <v>2</v>
      </c>
      <c r="F403">
        <v>4</v>
      </c>
    </row>
    <row r="404" spans="1:7" x14ac:dyDescent="0.3">
      <c r="C404" t="s">
        <v>91</v>
      </c>
      <c r="D404" s="2">
        <v>0.33300000000000002</v>
      </c>
      <c r="E404" s="2">
        <v>0.66700000000000004</v>
      </c>
      <c r="F404" s="2">
        <v>0.44400000000000001</v>
      </c>
    </row>
    <row r="405" spans="1:7" x14ac:dyDescent="0.3">
      <c r="B405" t="s">
        <v>53</v>
      </c>
      <c r="C405" t="s">
        <v>90</v>
      </c>
      <c r="D405">
        <v>2</v>
      </c>
      <c r="E405">
        <v>0</v>
      </c>
      <c r="F405">
        <v>2</v>
      </c>
    </row>
    <row r="406" spans="1:7" x14ac:dyDescent="0.3">
      <c r="C406" t="s">
        <v>91</v>
      </c>
      <c r="D406" s="2">
        <v>0.33300000000000002</v>
      </c>
      <c r="E406" s="2">
        <v>0</v>
      </c>
      <c r="F406" s="2">
        <v>0.222</v>
      </c>
      <c r="G406" s="2"/>
    </row>
    <row r="407" spans="1:7" x14ac:dyDescent="0.3">
      <c r="B407" t="s">
        <v>54</v>
      </c>
      <c r="C407" t="s">
        <v>90</v>
      </c>
      <c r="D407">
        <v>2</v>
      </c>
      <c r="E407">
        <v>0</v>
      </c>
      <c r="F407">
        <v>2</v>
      </c>
    </row>
    <row r="408" spans="1:7" x14ac:dyDescent="0.3">
      <c r="C408" t="s">
        <v>91</v>
      </c>
      <c r="D408" s="2">
        <v>0.33300000000000002</v>
      </c>
      <c r="E408" s="2">
        <v>0</v>
      </c>
      <c r="F408" s="2">
        <v>0.222</v>
      </c>
      <c r="G408" s="2"/>
    </row>
    <row r="409" spans="1:7" x14ac:dyDescent="0.3">
      <c r="B409" t="s">
        <v>55</v>
      </c>
      <c r="C409" t="s">
        <v>90</v>
      </c>
      <c r="D409">
        <v>0</v>
      </c>
      <c r="E409">
        <v>1</v>
      </c>
      <c r="F409">
        <v>1</v>
      </c>
    </row>
    <row r="410" spans="1:7" x14ac:dyDescent="0.3">
      <c r="C410" t="s">
        <v>91</v>
      </c>
      <c r="D410" s="2">
        <v>0</v>
      </c>
      <c r="E410" s="2">
        <v>0.33300000000000002</v>
      </c>
      <c r="F410" s="2">
        <v>0.111</v>
      </c>
      <c r="G410" s="2"/>
    </row>
    <row r="411" spans="1:7" x14ac:dyDescent="0.3">
      <c r="A411" t="s">
        <v>19</v>
      </c>
      <c r="C411" t="s">
        <v>90</v>
      </c>
      <c r="D411">
        <v>6</v>
      </c>
      <c r="E411">
        <v>3</v>
      </c>
      <c r="F411">
        <v>9</v>
      </c>
    </row>
    <row r="412" spans="1:7" x14ac:dyDescent="0.3">
      <c r="C412" t="s">
        <v>91</v>
      </c>
      <c r="D412" s="2">
        <v>1</v>
      </c>
      <c r="E412" s="2">
        <v>1</v>
      </c>
      <c r="F412" s="2">
        <v>1</v>
      </c>
      <c r="G412" s="2"/>
    </row>
    <row r="414" spans="1:7" x14ac:dyDescent="0.3">
      <c r="D414" s="2" t="s">
        <v>89</v>
      </c>
      <c r="E414" s="2"/>
      <c r="F414" s="2"/>
      <c r="G414" s="2"/>
    </row>
    <row r="415" spans="1:7" x14ac:dyDescent="0.3">
      <c r="B415" t="s">
        <v>92</v>
      </c>
      <c r="C415" t="s">
        <v>93</v>
      </c>
      <c r="D415" t="s">
        <v>94</v>
      </c>
      <c r="E415" t="s">
        <v>95</v>
      </c>
      <c r="F415" t="s">
        <v>96</v>
      </c>
      <c r="G415" t="s">
        <v>97</v>
      </c>
    </row>
    <row r="416" spans="1:7" x14ac:dyDescent="0.3">
      <c r="A416" t="s">
        <v>98</v>
      </c>
      <c r="B416">
        <v>4.5</v>
      </c>
      <c r="C416">
        <v>3</v>
      </c>
      <c r="D416">
        <v>0.21199999999999999</v>
      </c>
      <c r="E416">
        <v>0.33300000000000002</v>
      </c>
    </row>
    <row r="417" spans="1:7" x14ac:dyDescent="0.3">
      <c r="A417" t="s">
        <v>99</v>
      </c>
      <c r="B417">
        <v>5.9119999999999999</v>
      </c>
      <c r="C417">
        <v>3</v>
      </c>
      <c r="D417">
        <v>0.11600000000000001</v>
      </c>
      <c r="E417">
        <v>0.33300000000000002</v>
      </c>
    </row>
    <row r="418" spans="1:7" x14ac:dyDescent="0.3">
      <c r="A418" t="s">
        <v>100</v>
      </c>
      <c r="B418">
        <v>3.7010000000000001</v>
      </c>
      <c r="E418">
        <v>0.33300000000000002</v>
      </c>
    </row>
    <row r="419" spans="1:7" x14ac:dyDescent="0.3">
      <c r="A419" t="s">
        <v>101</v>
      </c>
      <c r="B419" t="s">
        <v>103</v>
      </c>
      <c r="C419">
        <v>1</v>
      </c>
      <c r="D419">
        <v>1</v>
      </c>
      <c r="E419">
        <v>1</v>
      </c>
      <c r="F419">
        <v>0.64300000000000002</v>
      </c>
      <c r="G419">
        <v>0.26200000000000001</v>
      </c>
    </row>
    <row r="420" spans="1:7" x14ac:dyDescent="0.3">
      <c r="A420" t="s">
        <v>102</v>
      </c>
      <c r="B420">
        <v>9</v>
      </c>
    </row>
    <row r="421" spans="1:7" x14ac:dyDescent="0.3">
      <c r="A421" t="s">
        <v>463</v>
      </c>
    </row>
    <row r="422" spans="1:7" x14ac:dyDescent="0.3">
      <c r="A422" t="s">
        <v>104</v>
      </c>
    </row>
    <row r="424" spans="1:7" x14ac:dyDescent="0.3">
      <c r="A424" t="s">
        <v>106</v>
      </c>
    </row>
  </sheetData>
  <mergeCells count="19">
    <mergeCell ref="S10:S12"/>
    <mergeCell ref="S13:S16"/>
    <mergeCell ref="S17:S20"/>
    <mergeCell ref="O1:P1"/>
    <mergeCell ref="Q1:R1"/>
    <mergeCell ref="S3:S5"/>
    <mergeCell ref="S55:S58"/>
    <mergeCell ref="S37:S40"/>
    <mergeCell ref="S41:S43"/>
    <mergeCell ref="S44:S46"/>
    <mergeCell ref="S48:S51"/>
    <mergeCell ref="S52:S54"/>
    <mergeCell ref="S32:S33"/>
    <mergeCell ref="S34:S36"/>
    <mergeCell ref="S21:S23"/>
    <mergeCell ref="S24:S26"/>
    <mergeCell ref="S27:S28"/>
    <mergeCell ref="S29:S31"/>
    <mergeCell ref="S6:S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0"/>
  <sheetViews>
    <sheetView topLeftCell="Y111" zoomScale="80" zoomScaleNormal="80" zoomScalePageLayoutView="125" workbookViewId="0">
      <selection activeCell="O63" sqref="O63"/>
    </sheetView>
  </sheetViews>
  <sheetFormatPr baseColWidth="10" defaultRowHeight="15.6" x14ac:dyDescent="0.3"/>
  <cols>
    <col min="1" max="1" width="30.5" customWidth="1"/>
    <col min="13" max="13" width="19.09765625" customWidth="1"/>
    <col min="21" max="21" width="18.8984375" customWidth="1"/>
  </cols>
  <sheetData>
    <row r="1" spans="1:21" x14ac:dyDescent="0.3">
      <c r="D1" t="s">
        <v>78</v>
      </c>
      <c r="I1" t="s">
        <v>68</v>
      </c>
      <c r="J1" t="s">
        <v>69</v>
      </c>
      <c r="K1" t="s">
        <v>70</v>
      </c>
      <c r="O1" s="9" t="s">
        <v>68</v>
      </c>
      <c r="P1" s="9"/>
      <c r="Q1" s="9" t="s">
        <v>69</v>
      </c>
      <c r="R1" s="9"/>
      <c r="S1" s="9" t="s">
        <v>70</v>
      </c>
      <c r="T1" s="9"/>
      <c r="U1" t="s">
        <v>136</v>
      </c>
    </row>
    <row r="2" spans="1:21" x14ac:dyDescent="0.3">
      <c r="D2" t="s">
        <v>79</v>
      </c>
      <c r="M2" t="s">
        <v>134</v>
      </c>
      <c r="N2" t="s">
        <v>135</v>
      </c>
      <c r="O2" t="s">
        <v>9</v>
      </c>
      <c r="P2" t="s">
        <v>60</v>
      </c>
      <c r="Q2" t="s">
        <v>9</v>
      </c>
      <c r="R2" t="s">
        <v>60</v>
      </c>
      <c r="S2" t="s">
        <v>9</v>
      </c>
      <c r="T2" t="s">
        <v>60</v>
      </c>
    </row>
    <row r="3" spans="1:21" ht="15" customHeight="1" x14ac:dyDescent="0.3">
      <c r="B3" t="s">
        <v>10</v>
      </c>
      <c r="D3" t="s">
        <v>11</v>
      </c>
      <c r="F3" t="s">
        <v>19</v>
      </c>
      <c r="M3" t="str">
        <f>A27</f>
        <v>Gruposculturales_R</v>
      </c>
      <c r="N3" t="str">
        <f>B27</f>
        <v>Mayoritariamente zona</v>
      </c>
      <c r="O3">
        <f>D27</f>
        <v>2</v>
      </c>
      <c r="P3" s="2">
        <f>D28</f>
        <v>0.182</v>
      </c>
      <c r="Q3">
        <f>E27</f>
        <v>6</v>
      </c>
      <c r="R3" s="2">
        <f>E28</f>
        <v>1</v>
      </c>
      <c r="S3">
        <f>F27</f>
        <v>5</v>
      </c>
      <c r="T3" s="2">
        <f>F28</f>
        <v>1</v>
      </c>
      <c r="U3" s="14" t="str">
        <f>CONCATENATE("Chi-cuadrado(",C38,")=",B38,";","p-valor=",ROUND(E38,3))</f>
        <v>Chi-cuadrado(4)=15,231a;p-valor=0,001</v>
      </c>
    </row>
    <row r="4" spans="1:21" x14ac:dyDescent="0.3">
      <c r="B4" t="s">
        <v>9</v>
      </c>
      <c r="C4" t="s">
        <v>13</v>
      </c>
      <c r="D4" t="s">
        <v>9</v>
      </c>
      <c r="E4" t="s">
        <v>13</v>
      </c>
      <c r="F4" t="s">
        <v>9</v>
      </c>
      <c r="G4" t="s">
        <v>13</v>
      </c>
      <c r="N4" t="str">
        <f>B29</f>
        <v>multiculturalidad</v>
      </c>
      <c r="O4">
        <f>D29</f>
        <v>8</v>
      </c>
      <c r="P4" s="2">
        <f>D30</f>
        <v>0.72699999999999998</v>
      </c>
      <c r="Q4">
        <f>E29</f>
        <v>0</v>
      </c>
      <c r="R4" s="2">
        <f>E30</f>
        <v>0</v>
      </c>
      <c r="S4">
        <f>F29</f>
        <v>0</v>
      </c>
      <c r="T4" s="2">
        <f>F30</f>
        <v>0</v>
      </c>
      <c r="U4" s="14"/>
    </row>
    <row r="5" spans="1:21" x14ac:dyDescent="0.3">
      <c r="A5" t="s">
        <v>508</v>
      </c>
      <c r="B5">
        <v>22</v>
      </c>
      <c r="C5" s="2">
        <v>1</v>
      </c>
      <c r="D5">
        <v>0</v>
      </c>
      <c r="E5" s="2">
        <v>0</v>
      </c>
      <c r="F5">
        <v>22</v>
      </c>
      <c r="G5" s="2">
        <v>1</v>
      </c>
      <c r="N5" t="str">
        <f>B31</f>
        <v>Principalmente gitanos</v>
      </c>
      <c r="O5">
        <f>D31</f>
        <v>1</v>
      </c>
      <c r="P5" s="2">
        <f>D32</f>
        <v>9.0999999999999998E-2</v>
      </c>
      <c r="Q5">
        <f>E31</f>
        <v>0</v>
      </c>
      <c r="R5" s="2">
        <f>E32</f>
        <v>0</v>
      </c>
      <c r="S5">
        <f>F31</f>
        <v>0</v>
      </c>
      <c r="T5" s="2">
        <f>F32</f>
        <v>0</v>
      </c>
      <c r="U5" s="14"/>
    </row>
    <row r="6" spans="1:21" ht="15" customHeight="1" x14ac:dyDescent="0.3">
      <c r="A6" t="s">
        <v>509</v>
      </c>
      <c r="B6">
        <v>21</v>
      </c>
      <c r="C6" s="2">
        <v>0.95499999999999996</v>
      </c>
      <c r="D6">
        <v>1</v>
      </c>
      <c r="E6" s="2">
        <v>4.4999999999999998E-2</v>
      </c>
      <c r="F6">
        <v>22</v>
      </c>
      <c r="G6" s="2">
        <v>1</v>
      </c>
      <c r="M6" t="str">
        <f>A49</f>
        <v>Informacióngrupos_R</v>
      </c>
      <c r="N6" t="str">
        <f>B49</f>
        <v>Ninguno</v>
      </c>
      <c r="O6">
        <f>D49</f>
        <v>6</v>
      </c>
      <c r="P6" s="2">
        <f>D50</f>
        <v>0.54500000000000004</v>
      </c>
      <c r="Q6">
        <f>E49</f>
        <v>2</v>
      </c>
      <c r="R6" s="2">
        <f>E50</f>
        <v>0.4</v>
      </c>
      <c r="S6">
        <f>F49</f>
        <v>1</v>
      </c>
      <c r="T6" s="2">
        <f>F50</f>
        <v>0.2</v>
      </c>
      <c r="U6" s="14" t="str">
        <f>CONCATENATE("Chi-cuadrado(",C62,")=",B62,";","p-valor=",ROUND(E62,3))</f>
        <v>Chi-cuadrado(6)=4,879a;p-valor=0,686</v>
      </c>
    </row>
    <row r="7" spans="1:21" x14ac:dyDescent="0.3">
      <c r="A7" t="s">
        <v>510</v>
      </c>
      <c r="B7">
        <v>19</v>
      </c>
      <c r="C7" s="2">
        <v>0.86399999999999999</v>
      </c>
      <c r="D7">
        <v>3</v>
      </c>
      <c r="E7" s="2">
        <v>0.13600000000000001</v>
      </c>
      <c r="F7">
        <v>22</v>
      </c>
      <c r="G7" s="2">
        <v>1</v>
      </c>
      <c r="N7" t="str">
        <f>B51</f>
        <v>Escaso y general</v>
      </c>
      <c r="O7">
        <f>D51</f>
        <v>2</v>
      </c>
      <c r="P7" s="2">
        <f>D52</f>
        <v>0.182</v>
      </c>
      <c r="Q7">
        <f>E51</f>
        <v>1</v>
      </c>
      <c r="R7" s="2">
        <f>E52</f>
        <v>0.2</v>
      </c>
      <c r="S7">
        <f>F51</f>
        <v>3</v>
      </c>
      <c r="T7" s="2">
        <f>F52</f>
        <v>0.6</v>
      </c>
      <c r="U7" s="14"/>
    </row>
    <row r="8" spans="1:21" x14ac:dyDescent="0.3">
      <c r="A8" t="s">
        <v>511</v>
      </c>
      <c r="B8">
        <v>22</v>
      </c>
      <c r="C8" s="2">
        <v>1</v>
      </c>
      <c r="D8">
        <v>0</v>
      </c>
      <c r="E8" s="2">
        <v>0</v>
      </c>
      <c r="F8">
        <v>22</v>
      </c>
      <c r="G8" s="2">
        <v>1</v>
      </c>
      <c r="N8" t="str">
        <f>B53</f>
        <v>Medio</v>
      </c>
      <c r="O8">
        <f>D53</f>
        <v>2</v>
      </c>
      <c r="P8" s="2">
        <f>D54</f>
        <v>0.182</v>
      </c>
      <c r="Q8">
        <f>E53</f>
        <v>2</v>
      </c>
      <c r="R8" s="2">
        <f>E54</f>
        <v>0.4</v>
      </c>
      <c r="S8">
        <f>F53</f>
        <v>1</v>
      </c>
      <c r="T8" s="2">
        <f>F54</f>
        <v>0.2</v>
      </c>
      <c r="U8" s="14"/>
    </row>
    <row r="9" spans="1:21" ht="15" customHeight="1" x14ac:dyDescent="0.3">
      <c r="A9" t="s">
        <v>512</v>
      </c>
      <c r="B9">
        <v>21</v>
      </c>
      <c r="C9" s="2">
        <v>0.95499999999999996</v>
      </c>
      <c r="D9">
        <v>1</v>
      </c>
      <c r="E9" s="2">
        <v>4.4999999999999998E-2</v>
      </c>
      <c r="F9">
        <v>22</v>
      </c>
      <c r="G9" s="2">
        <v>1</v>
      </c>
      <c r="N9" t="str">
        <f>B55</f>
        <v>Bastante</v>
      </c>
      <c r="O9">
        <f>D55</f>
        <v>1</v>
      </c>
      <c r="P9" s="2">
        <f>D56</f>
        <v>9.0999999999999998E-2</v>
      </c>
      <c r="Q9">
        <f>E55</f>
        <v>0</v>
      </c>
      <c r="R9" s="2">
        <f>E56</f>
        <v>0</v>
      </c>
      <c r="S9">
        <f>F55</f>
        <v>0</v>
      </c>
      <c r="T9" s="2">
        <f>F56</f>
        <v>0</v>
      </c>
      <c r="U9" s="14"/>
    </row>
    <row r="10" spans="1:21" ht="30" customHeight="1" x14ac:dyDescent="0.3">
      <c r="A10" t="s">
        <v>513</v>
      </c>
      <c r="B10">
        <v>22</v>
      </c>
      <c r="C10" s="2">
        <v>1</v>
      </c>
      <c r="D10">
        <v>0</v>
      </c>
      <c r="E10" s="2">
        <v>0</v>
      </c>
      <c r="F10">
        <v>22</v>
      </c>
      <c r="G10" s="2">
        <v>1</v>
      </c>
      <c r="M10" t="str">
        <f>A71</f>
        <v>Conductarendimiento_R</v>
      </c>
      <c r="N10" t="str">
        <f>B71</f>
        <v>Ninguna</v>
      </c>
      <c r="O10">
        <f>D71</f>
        <v>6</v>
      </c>
      <c r="P10" s="2">
        <f>D72</f>
        <v>0.6</v>
      </c>
      <c r="Q10">
        <f>E71</f>
        <v>3</v>
      </c>
      <c r="R10" s="2">
        <f>E72</f>
        <v>0.6</v>
      </c>
      <c r="S10">
        <f>F71</f>
        <v>1</v>
      </c>
      <c r="T10" s="2">
        <f>F72</f>
        <v>0.25</v>
      </c>
      <c r="U10" s="14" t="str">
        <f>CONCATENATE("Chi-cuadrado(",C82,")=",B82,";","p-valor=",ROUND(E82,3))</f>
        <v>Chi-cuadrado(4)=2,389a;p-valor=0,773</v>
      </c>
    </row>
    <row r="11" spans="1:21" x14ac:dyDescent="0.3">
      <c r="A11" t="s">
        <v>514</v>
      </c>
      <c r="B11">
        <v>22</v>
      </c>
      <c r="C11" s="2">
        <v>1</v>
      </c>
      <c r="D11">
        <v>0</v>
      </c>
      <c r="E11" s="2">
        <v>0</v>
      </c>
      <c r="F11">
        <v>22</v>
      </c>
      <c r="G11" s="2">
        <v>1</v>
      </c>
      <c r="N11" t="str">
        <f>B73</f>
        <v>Alguna</v>
      </c>
      <c r="O11" s="3">
        <f>D73</f>
        <v>3</v>
      </c>
      <c r="P11" s="2">
        <f>D74</f>
        <v>0.3</v>
      </c>
      <c r="Q11" s="3">
        <f>E73</f>
        <v>2</v>
      </c>
      <c r="R11" s="2">
        <f>E74</f>
        <v>0.4</v>
      </c>
      <c r="S11" s="3">
        <f>F73</f>
        <v>2</v>
      </c>
      <c r="T11" s="2">
        <f>F74</f>
        <v>0.5</v>
      </c>
      <c r="U11" s="14"/>
    </row>
    <row r="12" spans="1:21" ht="15" customHeight="1" x14ac:dyDescent="0.3">
      <c r="A12" t="s">
        <v>515</v>
      </c>
      <c r="B12">
        <v>21</v>
      </c>
      <c r="C12" s="2">
        <v>0.95499999999999996</v>
      </c>
      <c r="D12">
        <v>1</v>
      </c>
      <c r="E12" s="2">
        <v>4.4999999999999998E-2</v>
      </c>
      <c r="F12">
        <v>22</v>
      </c>
      <c r="G12" s="2">
        <v>1</v>
      </c>
      <c r="N12" t="str">
        <f>B75</f>
        <v>Mucha</v>
      </c>
      <c r="O12" s="3">
        <f>D75</f>
        <v>1</v>
      </c>
      <c r="P12" s="2">
        <f>D76</f>
        <v>0.1</v>
      </c>
      <c r="Q12" s="3">
        <f>E75</f>
        <v>0</v>
      </c>
      <c r="R12" s="2">
        <f>E76</f>
        <v>0</v>
      </c>
      <c r="S12" s="3">
        <f>F75</f>
        <v>1</v>
      </c>
      <c r="T12" s="2">
        <f>F76</f>
        <v>0.25</v>
      </c>
      <c r="U12" s="14"/>
    </row>
    <row r="13" spans="1:21" ht="45" customHeight="1" x14ac:dyDescent="0.3">
      <c r="A13" t="s">
        <v>516</v>
      </c>
      <c r="B13">
        <v>21</v>
      </c>
      <c r="C13" s="2">
        <v>0.95499999999999996</v>
      </c>
      <c r="D13">
        <v>1</v>
      </c>
      <c r="E13" s="2">
        <v>4.4999999999999998E-2</v>
      </c>
      <c r="F13">
        <v>22</v>
      </c>
      <c r="G13" s="2">
        <v>1</v>
      </c>
      <c r="M13" t="str">
        <f>A93</f>
        <v>Relacionesalumnos_R</v>
      </c>
      <c r="N13" t="str">
        <f>B93</f>
        <v>Malas</v>
      </c>
      <c r="O13">
        <f>D93</f>
        <v>1</v>
      </c>
      <c r="P13" s="2">
        <f>D94</f>
        <v>9.0999999999999998E-2</v>
      </c>
      <c r="Q13">
        <f>E93</f>
        <v>0</v>
      </c>
      <c r="R13" s="2">
        <f>E94</f>
        <v>0</v>
      </c>
      <c r="S13">
        <f>F93</f>
        <v>0</v>
      </c>
      <c r="T13" s="2">
        <f>F94</f>
        <v>0</v>
      </c>
      <c r="U13" s="14" t="str">
        <f>CONCATENATE("Chi-cuadrado(",C106,")=",B106,";","p-valor=",ROUND(E106,3))</f>
        <v>Chi-cuadrado(6)=3,971a;p-valor=0,861</v>
      </c>
    </row>
    <row r="14" spans="1:21" x14ac:dyDescent="0.3">
      <c r="A14" t="s">
        <v>517</v>
      </c>
      <c r="B14">
        <v>20</v>
      </c>
      <c r="C14" s="2">
        <v>0.90900000000000003</v>
      </c>
      <c r="D14">
        <v>2</v>
      </c>
      <c r="E14" s="2">
        <v>9.0999999999999998E-2</v>
      </c>
      <c r="F14">
        <v>22</v>
      </c>
      <c r="G14" s="2">
        <v>1</v>
      </c>
      <c r="N14" t="str">
        <f>B95</f>
        <v>Regular</v>
      </c>
      <c r="O14">
        <f>D95</f>
        <v>0</v>
      </c>
      <c r="P14" s="2">
        <f>D96</f>
        <v>0</v>
      </c>
      <c r="Q14">
        <f>E95</f>
        <v>1</v>
      </c>
      <c r="R14" s="2">
        <f>E96</f>
        <v>0.16700000000000001</v>
      </c>
      <c r="S14">
        <f>F95</f>
        <v>0</v>
      </c>
      <c r="T14" s="2">
        <f>F96</f>
        <v>0</v>
      </c>
      <c r="U14" s="14"/>
    </row>
    <row r="15" spans="1:21" ht="15" customHeight="1" x14ac:dyDescent="0.3">
      <c r="A15" t="s">
        <v>518</v>
      </c>
      <c r="B15">
        <v>18</v>
      </c>
      <c r="C15" s="2">
        <v>0.81799999999999995</v>
      </c>
      <c r="D15">
        <v>4</v>
      </c>
      <c r="E15" s="2">
        <v>0.182</v>
      </c>
      <c r="F15">
        <v>22</v>
      </c>
      <c r="G15" s="2">
        <v>1</v>
      </c>
      <c r="N15" t="str">
        <f>B97</f>
        <v>Normal</v>
      </c>
      <c r="O15">
        <f>D97</f>
        <v>3</v>
      </c>
      <c r="P15" s="2">
        <f>D98</f>
        <v>0.27300000000000002</v>
      </c>
      <c r="Q15">
        <f>E97</f>
        <v>2</v>
      </c>
      <c r="R15" s="2">
        <f>E98</f>
        <v>0.33300000000000002</v>
      </c>
      <c r="S15">
        <f>F97</f>
        <v>2</v>
      </c>
      <c r="T15" s="2">
        <f>F98</f>
        <v>0.4</v>
      </c>
      <c r="U15" s="14"/>
    </row>
    <row r="16" spans="1:21" x14ac:dyDescent="0.3">
      <c r="A16" t="s">
        <v>519</v>
      </c>
      <c r="B16">
        <v>21</v>
      </c>
      <c r="C16" s="2">
        <v>0.95499999999999996</v>
      </c>
      <c r="D16">
        <v>1</v>
      </c>
      <c r="E16" s="2">
        <v>4.4999999999999998E-2</v>
      </c>
      <c r="F16">
        <v>22</v>
      </c>
      <c r="G16" s="2">
        <v>1</v>
      </c>
      <c r="N16" t="str">
        <f>B99</f>
        <v>Buena</v>
      </c>
      <c r="O16">
        <f>D99</f>
        <v>7</v>
      </c>
      <c r="P16" s="2">
        <f>D100</f>
        <v>0.63600000000000001</v>
      </c>
      <c r="Q16">
        <f>E99</f>
        <v>3</v>
      </c>
      <c r="R16" s="2">
        <f>E100</f>
        <v>0.5</v>
      </c>
      <c r="S16">
        <f>F99</f>
        <v>3</v>
      </c>
      <c r="T16" s="2">
        <f>F100</f>
        <v>0.6</v>
      </c>
      <c r="U16" s="14"/>
    </row>
    <row r="17" spans="1:21" ht="45" customHeight="1" x14ac:dyDescent="0.3">
      <c r="A17" t="s">
        <v>520</v>
      </c>
      <c r="B17">
        <v>18</v>
      </c>
      <c r="C17" s="2">
        <v>0.81799999999999995</v>
      </c>
      <c r="D17">
        <v>4</v>
      </c>
      <c r="E17" s="2">
        <v>0.182</v>
      </c>
      <c r="F17">
        <v>22</v>
      </c>
      <c r="G17" s="2">
        <v>1</v>
      </c>
      <c r="M17" t="str">
        <f>A115</f>
        <v>Currículummulticultural_R</v>
      </c>
      <c r="N17" t="str">
        <f>B115</f>
        <v>Si</v>
      </c>
      <c r="O17">
        <f>D115</f>
        <v>8</v>
      </c>
      <c r="P17" s="2">
        <f>D116</f>
        <v>0.72699999999999998</v>
      </c>
      <c r="Q17">
        <f>E115</f>
        <v>1</v>
      </c>
      <c r="R17" s="2">
        <f>E116</f>
        <v>0.2</v>
      </c>
      <c r="S17">
        <f>F115</f>
        <v>1</v>
      </c>
      <c r="T17" s="2">
        <f>F116</f>
        <v>0.2</v>
      </c>
      <c r="U17" s="14" t="str">
        <f>CONCATENATE("Chi-cuadrado(",C128,")=",B128,";","p-valor=",ROUND(E128,3))</f>
        <v>Chi-cuadrado(6)=13,822a;p-valor=0,014</v>
      </c>
    </row>
    <row r="18" spans="1:21" ht="15" customHeight="1" x14ac:dyDescent="0.3">
      <c r="A18" t="s">
        <v>521</v>
      </c>
      <c r="B18">
        <v>20</v>
      </c>
      <c r="C18" s="2">
        <v>0.90900000000000003</v>
      </c>
      <c r="D18">
        <v>2</v>
      </c>
      <c r="E18" s="2">
        <v>9.0999999999999998E-2</v>
      </c>
      <c r="F18">
        <v>22</v>
      </c>
      <c r="G18" s="2">
        <v>1</v>
      </c>
      <c r="N18" t="str">
        <f>B117</f>
        <v>Existe casos particulares</v>
      </c>
      <c r="O18">
        <f>D117</f>
        <v>1</v>
      </c>
      <c r="P18" s="2">
        <f>D118</f>
        <v>9.0999999999999998E-2</v>
      </c>
      <c r="Q18">
        <f>E117</f>
        <v>0</v>
      </c>
      <c r="R18" s="2">
        <f>E118</f>
        <v>0</v>
      </c>
      <c r="S18">
        <f>F117</f>
        <v>0</v>
      </c>
      <c r="T18" s="2">
        <f>F118</f>
        <v>0</v>
      </c>
      <c r="U18" s="14"/>
    </row>
    <row r="19" spans="1:21" x14ac:dyDescent="0.3">
      <c r="A19" t="s">
        <v>522</v>
      </c>
      <c r="B19">
        <v>21</v>
      </c>
      <c r="C19" s="2">
        <v>0.95499999999999996</v>
      </c>
      <c r="D19">
        <v>1</v>
      </c>
      <c r="E19" s="2">
        <v>4.4999999999999998E-2</v>
      </c>
      <c r="F19">
        <v>22</v>
      </c>
      <c r="G19" s="2">
        <v>1</v>
      </c>
      <c r="N19" t="str">
        <f>B119</f>
        <v>No</v>
      </c>
      <c r="O19">
        <f>D119</f>
        <v>2</v>
      </c>
      <c r="P19" s="2">
        <f>D120</f>
        <v>0.182</v>
      </c>
      <c r="Q19">
        <f>E119</f>
        <v>2</v>
      </c>
      <c r="R19" s="2">
        <f>E120</f>
        <v>0.4</v>
      </c>
      <c r="S19">
        <f>F119</f>
        <v>4</v>
      </c>
      <c r="T19" s="2">
        <f>F120</f>
        <v>0.8</v>
      </c>
      <c r="U19" s="14"/>
    </row>
    <row r="20" spans="1:21" x14ac:dyDescent="0.3">
      <c r="A20" t="s">
        <v>523</v>
      </c>
      <c r="B20">
        <v>16</v>
      </c>
      <c r="C20" s="2">
        <v>0.72699999999999998</v>
      </c>
      <c r="D20">
        <v>6</v>
      </c>
      <c r="E20" s="2">
        <v>0.27300000000000002</v>
      </c>
      <c r="F20">
        <v>22</v>
      </c>
      <c r="G20" s="2">
        <v>1</v>
      </c>
      <c r="N20" t="str">
        <f>B121</f>
        <v>A veces</v>
      </c>
      <c r="O20">
        <f>D121</f>
        <v>0</v>
      </c>
      <c r="P20" s="2">
        <f>D122</f>
        <v>0</v>
      </c>
      <c r="Q20">
        <f>E121</f>
        <v>2</v>
      </c>
      <c r="R20" s="2">
        <f>E122</f>
        <v>0.4</v>
      </c>
      <c r="S20">
        <f>F121</f>
        <v>0</v>
      </c>
      <c r="T20" s="2">
        <f>F122</f>
        <v>0</v>
      </c>
      <c r="U20" s="14"/>
    </row>
    <row r="21" spans="1:21" ht="15" customHeight="1" x14ac:dyDescent="0.3">
      <c r="A21" t="s">
        <v>524</v>
      </c>
      <c r="B21">
        <v>21</v>
      </c>
      <c r="C21" s="2">
        <v>0.95499999999999996</v>
      </c>
      <c r="D21">
        <v>1</v>
      </c>
      <c r="E21" s="2">
        <v>4.4999999999999998E-2</v>
      </c>
      <c r="F21">
        <v>22</v>
      </c>
      <c r="G21" s="2">
        <v>1</v>
      </c>
      <c r="M21" t="str">
        <f>A137</f>
        <v>Dificultadesatenciónalumnado_R</v>
      </c>
      <c r="N21" t="str">
        <f>B137</f>
        <v>Ninguno</v>
      </c>
      <c r="O21">
        <f>D137</f>
        <v>5</v>
      </c>
      <c r="P21" s="2">
        <f>D138</f>
        <v>0.45500000000000002</v>
      </c>
      <c r="Q21">
        <f>E137</f>
        <v>2</v>
      </c>
      <c r="R21" s="2">
        <f>E138</f>
        <v>0.33300000000000002</v>
      </c>
      <c r="S21">
        <f>F137</f>
        <v>2</v>
      </c>
      <c r="T21" s="2">
        <f>F138</f>
        <v>0.4</v>
      </c>
      <c r="U21" s="14" t="str">
        <f>CONCATENATE("Chi-cuadrado(",C148,")=",B148,";","p-valor=",ROUND(E148,3))</f>
        <v>Chi-cuadrado(4)=1,490a;p-valor=0,906</v>
      </c>
    </row>
    <row r="22" spans="1:21" ht="15" customHeight="1" x14ac:dyDescent="0.3">
      <c r="A22" t="s">
        <v>525</v>
      </c>
      <c r="B22">
        <v>9</v>
      </c>
      <c r="C22" s="2">
        <v>0.40899999999999997</v>
      </c>
      <c r="D22">
        <v>13</v>
      </c>
      <c r="E22" s="2">
        <v>0.59099999999999997</v>
      </c>
      <c r="F22">
        <v>22</v>
      </c>
      <c r="G22" s="2">
        <v>1</v>
      </c>
      <c r="N22" t="str">
        <f>B139</f>
        <v>Algunos</v>
      </c>
      <c r="O22">
        <f>D139</f>
        <v>2</v>
      </c>
      <c r="P22" s="2">
        <f>D140</f>
        <v>0.182</v>
      </c>
      <c r="Q22">
        <f>E139</f>
        <v>1</v>
      </c>
      <c r="R22" s="2">
        <f>E140</f>
        <v>0.16700000000000001</v>
      </c>
      <c r="S22">
        <f>F139</f>
        <v>0</v>
      </c>
      <c r="T22" s="2">
        <f>F140</f>
        <v>0</v>
      </c>
      <c r="U22" s="14"/>
    </row>
    <row r="23" spans="1:21" x14ac:dyDescent="0.3">
      <c r="N23" t="str">
        <f>B141</f>
        <v>Si</v>
      </c>
      <c r="O23">
        <f>D141</f>
        <v>4</v>
      </c>
      <c r="P23" s="2">
        <f>D142</f>
        <v>0.36399999999999999</v>
      </c>
      <c r="Q23">
        <f>E141</f>
        <v>3</v>
      </c>
      <c r="R23" s="2">
        <f>E142</f>
        <v>0.5</v>
      </c>
      <c r="S23">
        <f>F141</f>
        <v>3</v>
      </c>
      <c r="T23" s="2">
        <f>F142</f>
        <v>0.6</v>
      </c>
      <c r="U23" s="14"/>
    </row>
    <row r="24" spans="1:21" ht="15" customHeight="1" x14ac:dyDescent="0.3">
      <c r="D24" t="s">
        <v>88</v>
      </c>
      <c r="M24" t="str">
        <f>A161</f>
        <v>Ventajasalumnadomulticultural_R</v>
      </c>
      <c r="N24" t="str">
        <f>B161</f>
        <v>Ventajas (Colectivo)</v>
      </c>
      <c r="O24">
        <f>D161</f>
        <v>1</v>
      </c>
      <c r="P24" s="2">
        <f>D162</f>
        <v>9.0999999999999998E-2</v>
      </c>
      <c r="Q24">
        <f>E161</f>
        <v>2</v>
      </c>
      <c r="R24" s="2">
        <f>E162</f>
        <v>0.33300000000000002</v>
      </c>
      <c r="S24">
        <f>F161</f>
        <v>0</v>
      </c>
      <c r="T24" s="2">
        <f>F162</f>
        <v>0</v>
      </c>
      <c r="U24" s="14" t="str">
        <f>CONCATENATE("Chi-cuadrado(",C172,")=",B172,";","p-valor=",ROUND(E172,3))</f>
        <v>Chi-cuadrado(4)=6,237a;p-valor=0,169</v>
      </c>
    </row>
    <row r="25" spans="1:21" x14ac:dyDescent="0.3">
      <c r="E25" t="s">
        <v>411</v>
      </c>
      <c r="N25" t="str">
        <f>B163</f>
        <v>Enriquecimiento (Personal)</v>
      </c>
      <c r="O25">
        <f>D163</f>
        <v>10</v>
      </c>
      <c r="P25" s="2">
        <f>D164</f>
        <v>0.90900000000000003</v>
      </c>
      <c r="Q25">
        <f>E163</f>
        <v>4</v>
      </c>
      <c r="R25" s="2">
        <f>E164</f>
        <v>0.66700000000000004</v>
      </c>
      <c r="S25">
        <f>F163</f>
        <v>4</v>
      </c>
      <c r="T25" s="2">
        <f>F164</f>
        <v>0.8</v>
      </c>
      <c r="U25" s="14"/>
    </row>
    <row r="26" spans="1:21" x14ac:dyDescent="0.3">
      <c r="D26" t="s">
        <v>68</v>
      </c>
      <c r="E26" t="s">
        <v>69</v>
      </c>
      <c r="F26" t="s">
        <v>70</v>
      </c>
      <c r="G26" t="s">
        <v>19</v>
      </c>
      <c r="N26" t="str">
        <f>B165</f>
        <v>Ninguna</v>
      </c>
      <c r="O26">
        <f>D165</f>
        <v>0</v>
      </c>
      <c r="P26" s="2">
        <f>D165</f>
        <v>0</v>
      </c>
      <c r="Q26">
        <f>E165</f>
        <v>0</v>
      </c>
      <c r="R26" s="2">
        <f>E166</f>
        <v>0</v>
      </c>
      <c r="S26">
        <f>F165</f>
        <v>1</v>
      </c>
      <c r="T26" s="2">
        <f>F166</f>
        <v>0.2</v>
      </c>
      <c r="U26" s="14"/>
    </row>
    <row r="27" spans="1:21" ht="15" customHeight="1" x14ac:dyDescent="0.3">
      <c r="A27" t="s">
        <v>1</v>
      </c>
      <c r="B27" t="s">
        <v>16</v>
      </c>
      <c r="C27" t="s">
        <v>90</v>
      </c>
      <c r="D27">
        <v>2</v>
      </c>
      <c r="E27">
        <v>6</v>
      </c>
      <c r="F27">
        <v>5</v>
      </c>
      <c r="G27">
        <v>13</v>
      </c>
      <c r="M27" t="str">
        <f>A183</f>
        <v>Funciónescuela_R</v>
      </c>
      <c r="N27" t="str">
        <f>B183</f>
        <v>Enseñanza</v>
      </c>
      <c r="O27">
        <f>D183</f>
        <v>7</v>
      </c>
      <c r="P27" s="2">
        <f>D184</f>
        <v>0.63600000000000001</v>
      </c>
      <c r="Q27">
        <f>E183</f>
        <v>2</v>
      </c>
      <c r="R27" s="2">
        <f>E184</f>
        <v>0.33300000000000002</v>
      </c>
      <c r="S27">
        <f>F183</f>
        <v>3</v>
      </c>
      <c r="T27" s="2">
        <f>F184</f>
        <v>0.75</v>
      </c>
      <c r="U27" s="14" t="str">
        <f>CONCATENATE("Chi-cuadrado(",C192,")=",B192,";","p-valor=",ROUND(E192,3))</f>
        <v>Chi-cuadrado(2)=2,099a;p-valor=0,504</v>
      </c>
    </row>
    <row r="28" spans="1:21" ht="15" customHeight="1" x14ac:dyDescent="0.3">
      <c r="C28" t="s">
        <v>526</v>
      </c>
      <c r="D28" s="2">
        <v>0.182</v>
      </c>
      <c r="E28" s="2">
        <v>1</v>
      </c>
      <c r="F28" s="2">
        <v>1</v>
      </c>
      <c r="G28" s="2">
        <v>0.59099999999999997</v>
      </c>
      <c r="N28" t="str">
        <f>B185</f>
        <v>Adaptación/integración</v>
      </c>
      <c r="O28">
        <f>D185</f>
        <v>4</v>
      </c>
      <c r="P28" s="2">
        <f>D186</f>
        <v>0.36399999999999999</v>
      </c>
      <c r="Q28">
        <f>E185</f>
        <v>4</v>
      </c>
      <c r="R28" s="2">
        <f>E186</f>
        <v>0.66700000000000004</v>
      </c>
      <c r="S28">
        <f>F185</f>
        <v>1</v>
      </c>
      <c r="T28" s="2">
        <f>F186</f>
        <v>0.25</v>
      </c>
      <c r="U28" s="14"/>
    </row>
    <row r="29" spans="1:21" ht="15" customHeight="1" x14ac:dyDescent="0.3">
      <c r="B29" t="s">
        <v>17</v>
      </c>
      <c r="C29" t="s">
        <v>90</v>
      </c>
      <c r="D29">
        <v>8</v>
      </c>
      <c r="E29">
        <v>0</v>
      </c>
      <c r="F29">
        <v>0</v>
      </c>
      <c r="G29">
        <v>8</v>
      </c>
      <c r="M29" t="str">
        <f>A207</f>
        <v>Objetivofundamentalalumnos_R</v>
      </c>
      <c r="N29" t="str">
        <f>B207</f>
        <v>Integración</v>
      </c>
      <c r="O29">
        <f>D207</f>
        <v>3</v>
      </c>
      <c r="P29" s="2">
        <f>D208</f>
        <v>0.27300000000000002</v>
      </c>
      <c r="Q29">
        <f>E207</f>
        <v>2</v>
      </c>
      <c r="R29" s="2">
        <f>E208</f>
        <v>0.33300000000000002</v>
      </c>
      <c r="S29">
        <f>F207</f>
        <v>3</v>
      </c>
      <c r="T29" s="2">
        <f>F208</f>
        <v>0.75</v>
      </c>
      <c r="U29" s="14" t="str">
        <f>CONCATENATE("Chi-cuadrado(",C218,")=",B218,";","p-valor=",ROUND(E218,3))</f>
        <v>Chi-cuadrado(4)=4,025a;p-valor=0,495</v>
      </c>
    </row>
    <row r="30" spans="1:21" x14ac:dyDescent="0.3">
      <c r="C30" t="s">
        <v>526</v>
      </c>
      <c r="D30" s="2">
        <v>0.72699999999999998</v>
      </c>
      <c r="E30" s="2">
        <v>0</v>
      </c>
      <c r="F30" s="2">
        <v>0</v>
      </c>
      <c r="G30" s="2">
        <v>0.36399999999999999</v>
      </c>
      <c r="N30" t="str">
        <f>B209</f>
        <v>Respeto</v>
      </c>
      <c r="O30">
        <f>D209</f>
        <v>4</v>
      </c>
      <c r="P30" s="2">
        <f>D210</f>
        <v>0.36399999999999999</v>
      </c>
      <c r="Q30">
        <f>E209</f>
        <v>3</v>
      </c>
      <c r="R30" s="2">
        <f>E210</f>
        <v>0.5</v>
      </c>
      <c r="S30">
        <f>F209</f>
        <v>1</v>
      </c>
      <c r="T30" s="2">
        <f>F210</f>
        <v>0.25</v>
      </c>
      <c r="U30" s="14"/>
    </row>
    <row r="31" spans="1:21" ht="15" customHeight="1" x14ac:dyDescent="0.3">
      <c r="B31" t="s">
        <v>18</v>
      </c>
      <c r="C31" t="s">
        <v>90</v>
      </c>
      <c r="D31">
        <v>1</v>
      </c>
      <c r="E31">
        <v>0</v>
      </c>
      <c r="F31">
        <v>0</v>
      </c>
      <c r="G31">
        <v>1</v>
      </c>
      <c r="N31" t="str">
        <f>B211</f>
        <v>Aprendizaje</v>
      </c>
      <c r="O31">
        <f>D211</f>
        <v>4</v>
      </c>
      <c r="P31" s="2">
        <f>D212</f>
        <v>0.36399999999999999</v>
      </c>
      <c r="Q31">
        <f>E211</f>
        <v>1</v>
      </c>
      <c r="R31" s="2">
        <f>E212</f>
        <v>0.16700000000000001</v>
      </c>
      <c r="S31">
        <f>F211</f>
        <v>0</v>
      </c>
      <c r="T31" s="2">
        <f>F212</f>
        <v>0</v>
      </c>
      <c r="U31" s="14"/>
    </row>
    <row r="32" spans="1:21" ht="15" customHeight="1" x14ac:dyDescent="0.3">
      <c r="C32" t="s">
        <v>526</v>
      </c>
      <c r="D32" s="2">
        <v>9.0999999999999998E-2</v>
      </c>
      <c r="E32" s="2">
        <v>0</v>
      </c>
      <c r="F32" s="2">
        <v>0</v>
      </c>
      <c r="G32" s="2">
        <v>4.4999999999999998E-2</v>
      </c>
      <c r="M32" t="str">
        <f>A229</f>
        <v>Obletivofundamentalfamilias_R</v>
      </c>
      <c r="N32" t="str">
        <f>B229</f>
        <v>Participar</v>
      </c>
      <c r="O32">
        <f>D229</f>
        <v>4</v>
      </c>
      <c r="P32" s="2">
        <f>D230</f>
        <v>0.4</v>
      </c>
      <c r="Q32">
        <f>E229</f>
        <v>2</v>
      </c>
      <c r="R32" s="2">
        <f>E230</f>
        <v>0.33300000000000002</v>
      </c>
      <c r="S32">
        <f>F229</f>
        <v>0</v>
      </c>
      <c r="T32" s="2">
        <f>F230</f>
        <v>0</v>
      </c>
      <c r="U32" s="14" t="str">
        <f>CONCATENATE("Chi-cuadrado(",C238,")=",B238,";","p-valor=",ROUND(E238,3))</f>
        <v>Chi-cuadrado(2)=2,222a;p-valor=0,375</v>
      </c>
    </row>
    <row r="33" spans="1:21" x14ac:dyDescent="0.3">
      <c r="A33" t="s">
        <v>19</v>
      </c>
      <c r="C33" t="s">
        <v>90</v>
      </c>
      <c r="D33">
        <v>11</v>
      </c>
      <c r="E33">
        <v>6</v>
      </c>
      <c r="F33">
        <v>5</v>
      </c>
      <c r="G33">
        <v>22</v>
      </c>
      <c r="N33" t="str">
        <f>B231</f>
        <v>Integración</v>
      </c>
      <c r="O33">
        <f>D231</f>
        <v>6</v>
      </c>
      <c r="P33" s="2">
        <f>D232</f>
        <v>0.6</v>
      </c>
      <c r="Q33">
        <f>E231</f>
        <v>4</v>
      </c>
      <c r="R33" s="2">
        <f>E232</f>
        <v>0.66700000000000004</v>
      </c>
      <c r="S33">
        <f>F231</f>
        <v>4</v>
      </c>
      <c r="T33" s="2">
        <f>F232</f>
        <v>1</v>
      </c>
      <c r="U33" s="14"/>
    </row>
    <row r="34" spans="1:21" ht="15" customHeight="1" x14ac:dyDescent="0.3">
      <c r="C34" t="s">
        <v>526</v>
      </c>
      <c r="D34" s="2">
        <v>1</v>
      </c>
      <c r="E34" s="2">
        <v>1</v>
      </c>
      <c r="F34" s="2">
        <v>1</v>
      </c>
      <c r="G34" s="2">
        <v>1</v>
      </c>
      <c r="M34" t="str">
        <f>A251</f>
        <v>Formaciónprofesorado_R</v>
      </c>
      <c r="N34" t="str">
        <f>B251</f>
        <v>Si (experiencia, curso)</v>
      </c>
      <c r="O34">
        <f>D251</f>
        <v>8</v>
      </c>
      <c r="P34" s="2">
        <f>D252</f>
        <v>0.88900000000000001</v>
      </c>
      <c r="Q34">
        <f>E251</f>
        <v>2</v>
      </c>
      <c r="R34" s="2">
        <f>E252</f>
        <v>0.4</v>
      </c>
      <c r="S34">
        <f>F251</f>
        <v>0</v>
      </c>
      <c r="T34" s="2">
        <f>F252</f>
        <v>0</v>
      </c>
      <c r="U34" s="14" t="str">
        <f>CONCATENATE("Chi-cuadrado(",C262,")=",B262,";","p-valor=",ROUND(E262,3))</f>
        <v>Chi-cuadrado(4)=12,490a;p-valor=0,01</v>
      </c>
    </row>
    <row r="35" spans="1:21" x14ac:dyDescent="0.3">
      <c r="N35" t="str">
        <f>B253</f>
        <v>No</v>
      </c>
      <c r="O35">
        <f>D253</f>
        <v>0</v>
      </c>
      <c r="P35" s="2">
        <f>D254</f>
        <v>0</v>
      </c>
      <c r="Q35">
        <f>E253</f>
        <v>1</v>
      </c>
      <c r="R35" s="2">
        <f>E254</f>
        <v>0.2</v>
      </c>
      <c r="S35">
        <f>F253</f>
        <v>3</v>
      </c>
      <c r="T35" s="2">
        <f>F254</f>
        <v>0.75</v>
      </c>
      <c r="U35" s="14"/>
    </row>
    <row r="36" spans="1:21" x14ac:dyDescent="0.3">
      <c r="D36" t="s">
        <v>89</v>
      </c>
      <c r="N36" t="str">
        <f>B255</f>
        <v>Regular</v>
      </c>
      <c r="O36">
        <f>D255</f>
        <v>1</v>
      </c>
      <c r="P36" s="2">
        <f>D256</f>
        <v>0.111</v>
      </c>
      <c r="Q36">
        <f>E255</f>
        <v>2</v>
      </c>
      <c r="R36" s="2">
        <f>E256</f>
        <v>0.4</v>
      </c>
      <c r="S36">
        <f>F255</f>
        <v>1</v>
      </c>
      <c r="T36" s="2">
        <f>F256</f>
        <v>0.25</v>
      </c>
      <c r="U36" s="14"/>
    </row>
    <row r="37" spans="1:21" ht="15" customHeight="1" x14ac:dyDescent="0.3">
      <c r="B37" t="s">
        <v>92</v>
      </c>
      <c r="C37" t="s">
        <v>93</v>
      </c>
      <c r="D37" t="s">
        <v>94</v>
      </c>
      <c r="E37" t="s">
        <v>95</v>
      </c>
      <c r="F37" t="s">
        <v>96</v>
      </c>
      <c r="G37" t="s">
        <v>97</v>
      </c>
      <c r="M37" t="str">
        <f>A273</f>
        <v>Necesidadesformativasprofesorado_R</v>
      </c>
      <c r="N37" t="str">
        <f>B273</f>
        <v>Formacion</v>
      </c>
      <c r="O37">
        <f>D273</f>
        <v>1</v>
      </c>
      <c r="P37" s="2">
        <f>D274</f>
        <v>9.0999999999999998E-2</v>
      </c>
      <c r="Q37">
        <f>E273</f>
        <v>3</v>
      </c>
      <c r="R37" s="2">
        <f>E274</f>
        <v>0.5</v>
      </c>
      <c r="S37">
        <f>F273</f>
        <v>3</v>
      </c>
      <c r="T37" s="2">
        <f>F274</f>
        <v>0.75</v>
      </c>
      <c r="U37" s="14" t="str">
        <f>CONCATENATE("Chi-cuadrado(",C286,")=",B286,";","p-valor=",ROUND(E286,3))</f>
        <v>Chi-cuadrado(6)=7,423a;p-valor=0,303</v>
      </c>
    </row>
    <row r="38" spans="1:21" x14ac:dyDescent="0.3">
      <c r="A38" t="s">
        <v>98</v>
      </c>
      <c r="B38" t="s">
        <v>527</v>
      </c>
      <c r="C38">
        <v>4</v>
      </c>
      <c r="D38">
        <v>4.0000000000000001E-3</v>
      </c>
      <c r="E38">
        <v>1E-3</v>
      </c>
      <c r="N38" t="str">
        <f>B275</f>
        <v>Conocer culturas</v>
      </c>
      <c r="O38">
        <f>D275</f>
        <v>7</v>
      </c>
      <c r="P38" s="2">
        <f>D276</f>
        <v>0.63600000000000001</v>
      </c>
      <c r="Q38">
        <f>E275</f>
        <v>2</v>
      </c>
      <c r="R38" s="2">
        <f>E276</f>
        <v>0.33300000000000002</v>
      </c>
      <c r="S38">
        <f>F275</f>
        <v>1</v>
      </c>
      <c r="T38" s="2">
        <f>F276</f>
        <v>0.25</v>
      </c>
      <c r="U38" s="14"/>
    </row>
    <row r="39" spans="1:21" x14ac:dyDescent="0.3">
      <c r="A39" t="s">
        <v>99</v>
      </c>
      <c r="B39">
        <v>19.335999999999999</v>
      </c>
      <c r="C39">
        <v>4</v>
      </c>
      <c r="D39">
        <v>1E-3</v>
      </c>
      <c r="E39">
        <v>1E-3</v>
      </c>
      <c r="N39" t="str">
        <f>B277</f>
        <v>Atención familias-alumnado</v>
      </c>
      <c r="O39">
        <f>D277</f>
        <v>1</v>
      </c>
      <c r="P39" s="2">
        <f>D278</f>
        <v>9.0999999999999998E-2</v>
      </c>
      <c r="Q39">
        <f>E277</f>
        <v>0</v>
      </c>
      <c r="R39" s="2">
        <f>E278</f>
        <v>0</v>
      </c>
      <c r="S39">
        <f>F277</f>
        <v>0</v>
      </c>
      <c r="T39" s="2">
        <f>F278</f>
        <v>0</v>
      </c>
      <c r="U39" s="14"/>
    </row>
    <row r="40" spans="1:21" ht="15" customHeight="1" x14ac:dyDescent="0.3">
      <c r="A40" t="s">
        <v>100</v>
      </c>
      <c r="B40">
        <v>14.71</v>
      </c>
      <c r="E40">
        <v>1E-3</v>
      </c>
      <c r="N40" t="str">
        <f>B279</f>
        <v>Está preparado</v>
      </c>
      <c r="O40">
        <f>D279</f>
        <v>2</v>
      </c>
      <c r="P40" s="2">
        <f>D280</f>
        <v>0.182</v>
      </c>
      <c r="Q40">
        <f>E279</f>
        <v>1</v>
      </c>
      <c r="R40" s="2">
        <f>E280</f>
        <v>0.16700000000000001</v>
      </c>
      <c r="S40">
        <f>F279</f>
        <v>0</v>
      </c>
      <c r="T40" s="2">
        <f>F280</f>
        <v>0</v>
      </c>
      <c r="U40" s="14"/>
    </row>
    <row r="41" spans="1:21" ht="30" customHeight="1" x14ac:dyDescent="0.3">
      <c r="A41" t="s">
        <v>101</v>
      </c>
      <c r="B41" t="s">
        <v>528</v>
      </c>
      <c r="C41">
        <v>1</v>
      </c>
      <c r="D41">
        <v>1E-3</v>
      </c>
      <c r="E41">
        <v>0</v>
      </c>
      <c r="F41">
        <v>0</v>
      </c>
      <c r="G41">
        <v>0</v>
      </c>
      <c r="M41" t="str">
        <f>A295</f>
        <v>Relaciónprofesoradofamilias_R</v>
      </c>
      <c r="N41" t="str">
        <f>B295</f>
        <v>Buena</v>
      </c>
      <c r="O41">
        <f>D295</f>
        <v>7</v>
      </c>
      <c r="P41" s="2">
        <f>D296</f>
        <v>0.7</v>
      </c>
      <c r="Q41">
        <f>E295</f>
        <v>5</v>
      </c>
      <c r="R41" s="2">
        <f>E296</f>
        <v>1</v>
      </c>
      <c r="S41">
        <f>F295</f>
        <v>3</v>
      </c>
      <c r="T41" s="2">
        <f>F296</f>
        <v>1</v>
      </c>
      <c r="U41" s="14" t="str">
        <f>CONCATENATE("Chi-cuadrado(",C306,")=",B306,";","p-valor=",ROUND(E306,3))</f>
        <v>Chi-cuadrado(4)=2,880a;p-valor=0,816</v>
      </c>
    </row>
    <row r="42" spans="1:21" x14ac:dyDescent="0.3">
      <c r="A42" t="s">
        <v>102</v>
      </c>
      <c r="B42">
        <v>22</v>
      </c>
      <c r="N42" t="str">
        <f>B297</f>
        <v>Ninguna</v>
      </c>
      <c r="O42">
        <f>D297</f>
        <v>2</v>
      </c>
      <c r="P42" s="2">
        <f>D298</f>
        <v>0.2</v>
      </c>
      <c r="Q42">
        <f>E297</f>
        <v>0</v>
      </c>
      <c r="R42" s="2">
        <f>E298</f>
        <v>0</v>
      </c>
      <c r="S42">
        <f>F297</f>
        <v>0</v>
      </c>
      <c r="T42" s="2">
        <f>F298</f>
        <v>0</v>
      </c>
      <c r="U42" s="14"/>
    </row>
    <row r="43" spans="1:21" ht="15" customHeight="1" x14ac:dyDescent="0.3">
      <c r="A43" t="s">
        <v>529</v>
      </c>
      <c r="N43" t="str">
        <f>B299</f>
        <v>Escasa</v>
      </c>
      <c r="O43">
        <f>D299</f>
        <v>1</v>
      </c>
      <c r="P43" s="2">
        <f>D300</f>
        <v>0.1</v>
      </c>
      <c r="Q43">
        <f>E299</f>
        <v>0</v>
      </c>
      <c r="R43" s="2">
        <f>E300</f>
        <v>0</v>
      </c>
      <c r="S43">
        <f>F299</f>
        <v>0</v>
      </c>
      <c r="T43" s="2">
        <f>F300</f>
        <v>0</v>
      </c>
      <c r="U43" s="14"/>
    </row>
    <row r="44" spans="1:21" ht="30" customHeight="1" x14ac:dyDescent="0.3">
      <c r="A44" t="s">
        <v>530</v>
      </c>
      <c r="M44" t="str">
        <f>A317</f>
        <v>Participaciónfamiliasencentro_R</v>
      </c>
      <c r="N44" t="str">
        <f>B317</f>
        <v>No hay</v>
      </c>
      <c r="O44">
        <f>D317</f>
        <v>5</v>
      </c>
      <c r="P44" s="2">
        <f>D318</f>
        <v>0.5</v>
      </c>
      <c r="Q44">
        <f>E317</f>
        <v>2</v>
      </c>
      <c r="R44" s="2">
        <f>E318</f>
        <v>0.33300000000000002</v>
      </c>
      <c r="S44">
        <f>F317</f>
        <v>2</v>
      </c>
      <c r="T44" s="2">
        <f>F318</f>
        <v>0.5</v>
      </c>
      <c r="U44" s="14" t="str">
        <f>CONCATENATE("Chi-cuadrado(",C328,")=",B328,";","p-valor=",ROUND(E328,3))</f>
        <v>Chi-cuadrado(4)=1,926a;p-valor=0,842</v>
      </c>
    </row>
    <row r="45" spans="1:21" x14ac:dyDescent="0.3">
      <c r="N45" t="str">
        <f>B319</f>
        <v>Diferencias de participacion</v>
      </c>
      <c r="O45">
        <f>D319</f>
        <v>3</v>
      </c>
      <c r="P45" s="2">
        <f>D320</f>
        <v>0.3</v>
      </c>
      <c r="Q45">
        <f>E319</f>
        <v>2</v>
      </c>
      <c r="R45" s="2">
        <f>E320</f>
        <v>0.33300000000000002</v>
      </c>
      <c r="S45">
        <f>F319</f>
        <v>2</v>
      </c>
      <c r="T45" s="2">
        <f>F320</f>
        <v>0.5</v>
      </c>
      <c r="U45" s="14"/>
    </row>
    <row r="46" spans="1:21" ht="15" customHeight="1" x14ac:dyDescent="0.3">
      <c r="D46" t="s">
        <v>88</v>
      </c>
      <c r="N46" t="str">
        <f>B321</f>
        <v>No participan</v>
      </c>
      <c r="O46">
        <f>D321</f>
        <v>2</v>
      </c>
      <c r="P46" s="2">
        <f>D322</f>
        <v>0.2</v>
      </c>
      <c r="Q46">
        <f>E321</f>
        <v>2</v>
      </c>
      <c r="R46" s="2">
        <f>E322</f>
        <v>0.33300000000000002</v>
      </c>
      <c r="S46">
        <f>F321</f>
        <v>0</v>
      </c>
      <c r="T46" s="2">
        <f>F322</f>
        <v>0</v>
      </c>
      <c r="U46" s="14"/>
    </row>
    <row r="47" spans="1:21" x14ac:dyDescent="0.3">
      <c r="E47" t="s">
        <v>411</v>
      </c>
      <c r="M47" t="str">
        <f>A339</f>
        <v>Dificultadesrelaciónconprofesorado_R</v>
      </c>
      <c r="N47" t="str">
        <f>B339</f>
        <v>No</v>
      </c>
      <c r="O47">
        <f>D339</f>
        <v>10</v>
      </c>
      <c r="P47" s="2">
        <f>D340</f>
        <v>1</v>
      </c>
      <c r="Q47">
        <f>E339</f>
        <v>6</v>
      </c>
      <c r="R47" s="2">
        <f>E340</f>
        <v>1</v>
      </c>
      <c r="S47">
        <f>F339</f>
        <v>5</v>
      </c>
      <c r="T47" s="2">
        <f>F340</f>
        <v>1</v>
      </c>
      <c r="U47" s="7" t="s">
        <v>742</v>
      </c>
    </row>
    <row r="48" spans="1:21" ht="15" customHeight="1" x14ac:dyDescent="0.3">
      <c r="D48" t="s">
        <v>68</v>
      </c>
      <c r="E48" t="s">
        <v>69</v>
      </c>
      <c r="F48" t="s">
        <v>70</v>
      </c>
      <c r="G48" t="s">
        <v>19</v>
      </c>
      <c r="M48" s="8" t="str">
        <f>A361</f>
        <v>Resoluciónproblemasprofesorado_R</v>
      </c>
      <c r="N48" t="str">
        <f>B361</f>
        <v>Diálogo</v>
      </c>
      <c r="O48">
        <f>D361</f>
        <v>6</v>
      </c>
      <c r="P48" s="2">
        <f>D362</f>
        <v>0.75</v>
      </c>
      <c r="Q48">
        <f>E361</f>
        <v>3</v>
      </c>
      <c r="R48" s="2">
        <f>E362</f>
        <v>0.6</v>
      </c>
      <c r="S48">
        <f>F361</f>
        <v>1</v>
      </c>
      <c r="T48" s="2">
        <f>F362</f>
        <v>0.33300000000000002</v>
      </c>
      <c r="U48" s="14" t="str">
        <f>CONCATENATE("Chi-cuadrado(",C374,")=",B374,";","p-valor=",ROUND(E374,3))</f>
        <v>Chi-cuadrado(6)=8,191a;p-valor=0,218</v>
      </c>
    </row>
    <row r="49" spans="1:21" x14ac:dyDescent="0.3">
      <c r="A49" t="s">
        <v>379</v>
      </c>
      <c r="B49" t="s">
        <v>20</v>
      </c>
      <c r="C49" t="s">
        <v>90</v>
      </c>
      <c r="D49">
        <v>6</v>
      </c>
      <c r="E49">
        <v>2</v>
      </c>
      <c r="F49">
        <v>1</v>
      </c>
      <c r="G49">
        <v>9</v>
      </c>
      <c r="N49" t="str">
        <f>B363</f>
        <v>Participación</v>
      </c>
      <c r="O49">
        <f>D363</f>
        <v>1</v>
      </c>
      <c r="P49" s="2">
        <f>D364</f>
        <v>0.125</v>
      </c>
      <c r="Q49">
        <f>E363</f>
        <v>0</v>
      </c>
      <c r="R49" s="2">
        <f>E364</f>
        <v>0</v>
      </c>
      <c r="S49">
        <f>F363</f>
        <v>2</v>
      </c>
      <c r="T49" s="2">
        <f>F364</f>
        <v>0.66700000000000004</v>
      </c>
      <c r="U49" s="14"/>
    </row>
    <row r="50" spans="1:21" x14ac:dyDescent="0.3">
      <c r="C50" t="s">
        <v>526</v>
      </c>
      <c r="D50" s="2">
        <v>0.54500000000000004</v>
      </c>
      <c r="E50" s="2">
        <v>0.4</v>
      </c>
      <c r="F50" s="2">
        <v>0.2</v>
      </c>
      <c r="G50" s="2">
        <v>0.42899999999999999</v>
      </c>
      <c r="N50" t="str">
        <f>B365</f>
        <v>Integración (familias, horarios, etc...)</v>
      </c>
      <c r="O50">
        <f>D365</f>
        <v>0</v>
      </c>
      <c r="P50" s="2">
        <f>D366</f>
        <v>0</v>
      </c>
      <c r="Q50">
        <f>E365</f>
        <v>1</v>
      </c>
      <c r="R50" s="2">
        <f>E366</f>
        <v>0.2</v>
      </c>
      <c r="S50">
        <f>F365</f>
        <v>0</v>
      </c>
      <c r="T50" s="2">
        <f>F366</f>
        <v>0</v>
      </c>
      <c r="U50" s="14"/>
    </row>
    <row r="51" spans="1:21" ht="15" customHeight="1" x14ac:dyDescent="0.3">
      <c r="B51" t="s">
        <v>21</v>
      </c>
      <c r="C51" t="s">
        <v>90</v>
      </c>
      <c r="D51">
        <v>2</v>
      </c>
      <c r="E51">
        <v>1</v>
      </c>
      <c r="F51">
        <v>3</v>
      </c>
      <c r="G51">
        <v>6</v>
      </c>
      <c r="N51" t="str">
        <f>B367</f>
        <v>No solución</v>
      </c>
      <c r="O51">
        <f>D367</f>
        <v>1</v>
      </c>
      <c r="P51" s="2">
        <f>D368</f>
        <v>0.125</v>
      </c>
      <c r="Q51">
        <f>E367</f>
        <v>1</v>
      </c>
      <c r="R51" s="2">
        <f>E368</f>
        <v>0.2</v>
      </c>
      <c r="S51">
        <f>F367</f>
        <v>0</v>
      </c>
      <c r="T51" s="2">
        <f>F368</f>
        <v>0</v>
      </c>
      <c r="U51" s="14"/>
    </row>
    <row r="52" spans="1:21" ht="30" customHeight="1" x14ac:dyDescent="0.3">
      <c r="C52" t="s">
        <v>526</v>
      </c>
      <c r="D52" s="2">
        <v>0.182</v>
      </c>
      <c r="E52" s="2">
        <v>0.2</v>
      </c>
      <c r="F52" s="2">
        <v>0.6</v>
      </c>
      <c r="G52" s="2">
        <v>0.28599999999999998</v>
      </c>
      <c r="M52" t="str">
        <f>A383</f>
        <v>Opinióntratamientodiversidad_R</v>
      </c>
      <c r="N52" t="str">
        <f>B383</f>
        <v>Riqueza</v>
      </c>
      <c r="O52">
        <f>D383</f>
        <v>3</v>
      </c>
      <c r="P52" s="2">
        <f>D384</f>
        <v>0.27300000000000002</v>
      </c>
      <c r="Q52">
        <f>E383</f>
        <v>0</v>
      </c>
      <c r="R52" s="2">
        <f>E384</f>
        <v>0</v>
      </c>
      <c r="S52">
        <f>F383</f>
        <v>1</v>
      </c>
      <c r="T52" s="2">
        <f>F384</f>
        <v>0.25</v>
      </c>
      <c r="U52" s="14" t="str">
        <f>CONCATENATE("Chi-cuadrado(",C394,")=",B394,";","p-valor=",ROUND(E394,3))</f>
        <v>Chi-cuadrado(4)=3,246a;p-valor=0,631</v>
      </c>
    </row>
    <row r="53" spans="1:21" x14ac:dyDescent="0.3">
      <c r="B53" t="s">
        <v>22</v>
      </c>
      <c r="C53" t="s">
        <v>90</v>
      </c>
      <c r="D53">
        <v>2</v>
      </c>
      <c r="E53">
        <v>2</v>
      </c>
      <c r="F53">
        <v>1</v>
      </c>
      <c r="G53">
        <v>5</v>
      </c>
      <c r="N53" t="str">
        <f>B385</f>
        <v>Integración</v>
      </c>
      <c r="O53">
        <f>D385</f>
        <v>6</v>
      </c>
      <c r="P53" s="2">
        <f>D386</f>
        <v>0.54500000000000004</v>
      </c>
      <c r="Q53">
        <f>E385</f>
        <v>4</v>
      </c>
      <c r="R53" s="2">
        <f>E386</f>
        <v>0.66700000000000004</v>
      </c>
      <c r="S53">
        <f>F385</f>
        <v>3</v>
      </c>
      <c r="T53" s="2">
        <f>F386</f>
        <v>0.75</v>
      </c>
      <c r="U53" s="14"/>
    </row>
    <row r="54" spans="1:21" ht="15" customHeight="1" x14ac:dyDescent="0.3">
      <c r="C54" t="s">
        <v>526</v>
      </c>
      <c r="D54" s="2">
        <v>0.182</v>
      </c>
      <c r="E54" s="2">
        <v>0.4</v>
      </c>
      <c r="F54" s="2">
        <v>0.2</v>
      </c>
      <c r="G54" s="2">
        <v>0.23799999999999999</v>
      </c>
      <c r="N54" t="str">
        <f>B387</f>
        <v>Aprendizaje</v>
      </c>
      <c r="O54">
        <f>D387</f>
        <v>2</v>
      </c>
      <c r="P54" s="2">
        <f>D388</f>
        <v>0.182</v>
      </c>
      <c r="Q54">
        <f>E387</f>
        <v>2</v>
      </c>
      <c r="R54" s="2">
        <f>E388</f>
        <v>0.33300000000000002</v>
      </c>
      <c r="S54">
        <f>F387</f>
        <v>0</v>
      </c>
      <c r="T54" s="2">
        <f>F388</f>
        <v>0</v>
      </c>
      <c r="U54" s="14"/>
    </row>
    <row r="55" spans="1:21" ht="30" customHeight="1" x14ac:dyDescent="0.3">
      <c r="B55" t="s">
        <v>389</v>
      </c>
      <c r="C55" t="s">
        <v>90</v>
      </c>
      <c r="D55">
        <v>1</v>
      </c>
      <c r="E55">
        <v>0</v>
      </c>
      <c r="F55">
        <v>0</v>
      </c>
      <c r="G55">
        <v>1</v>
      </c>
      <c r="M55" t="str">
        <f>A405</f>
        <v>Observaciones_R</v>
      </c>
      <c r="N55" t="str">
        <f>B405</f>
        <v>Integración</v>
      </c>
      <c r="O55">
        <f>D405</f>
        <v>2</v>
      </c>
      <c r="P55" s="2">
        <f>D406</f>
        <v>0.5</v>
      </c>
      <c r="Q55">
        <f>E405</f>
        <v>1</v>
      </c>
      <c r="R55" s="2">
        <f>E406</f>
        <v>0.33300000000000002</v>
      </c>
      <c r="S55">
        <f>F405</f>
        <v>1</v>
      </c>
      <c r="T55" s="2">
        <f>F406</f>
        <v>0.5</v>
      </c>
      <c r="U55" s="14" t="str">
        <f>CONCATENATE("Chi-cuadrado(",C418,")=",B418,";","p-valor=",ROUND(E418,3))</f>
        <v>Chi-cuadrado(6)=3,750a;p-valor=1</v>
      </c>
    </row>
    <row r="56" spans="1:21" x14ac:dyDescent="0.3">
      <c r="C56" t="s">
        <v>526</v>
      </c>
      <c r="D56" s="2">
        <v>9.0999999999999998E-2</v>
      </c>
      <c r="E56" s="2">
        <v>0</v>
      </c>
      <c r="F56" s="2">
        <v>0</v>
      </c>
      <c r="G56" s="2">
        <v>4.8000000000000001E-2</v>
      </c>
      <c r="N56" t="str">
        <f>B407</f>
        <v>Igualdad (no discriminación)</v>
      </c>
      <c r="O56">
        <f>D407</f>
        <v>0</v>
      </c>
      <c r="P56" s="2">
        <f>D408</f>
        <v>0</v>
      </c>
      <c r="Q56">
        <f>E407</f>
        <v>1</v>
      </c>
      <c r="R56" s="2">
        <f>E408</f>
        <v>0.33300000000000002</v>
      </c>
      <c r="S56">
        <f>F407</f>
        <v>1</v>
      </c>
      <c r="T56" s="2">
        <f>F408</f>
        <v>0.5</v>
      </c>
      <c r="U56" s="14"/>
    </row>
    <row r="57" spans="1:21" x14ac:dyDescent="0.3">
      <c r="A57" t="s">
        <v>19</v>
      </c>
      <c r="C57" t="s">
        <v>90</v>
      </c>
      <c r="D57">
        <v>11</v>
      </c>
      <c r="E57">
        <v>5</v>
      </c>
      <c r="F57">
        <v>5</v>
      </c>
      <c r="G57">
        <v>21</v>
      </c>
      <c r="N57" t="str">
        <f>B409</f>
        <v>Prejuicios</v>
      </c>
      <c r="O57">
        <f>D409</f>
        <v>1</v>
      </c>
      <c r="P57" s="2">
        <f>D410</f>
        <v>0.25</v>
      </c>
      <c r="Q57">
        <f>E409</f>
        <v>1</v>
      </c>
      <c r="R57" s="2">
        <f>E410</f>
        <v>0.33300000000000002</v>
      </c>
      <c r="S57">
        <f>F409</f>
        <v>0</v>
      </c>
      <c r="T57" s="2">
        <f>F410</f>
        <v>0</v>
      </c>
      <c r="U57" s="14"/>
    </row>
    <row r="58" spans="1:21" x14ac:dyDescent="0.3">
      <c r="C58" t="s">
        <v>526</v>
      </c>
      <c r="D58" s="2">
        <v>1</v>
      </c>
      <c r="E58" s="2">
        <v>1</v>
      </c>
      <c r="F58" s="2">
        <v>1</v>
      </c>
      <c r="G58" s="2">
        <v>1</v>
      </c>
      <c r="N58" t="str">
        <f>B411</f>
        <v>Discriminación en otros grupos</v>
      </c>
      <c r="O58">
        <f>D411</f>
        <v>1</v>
      </c>
      <c r="P58" s="2">
        <f>D412</f>
        <v>0.25</v>
      </c>
      <c r="Q58">
        <f>E411</f>
        <v>0</v>
      </c>
      <c r="R58" s="2">
        <f>E412</f>
        <v>0</v>
      </c>
      <c r="S58">
        <f>F411</f>
        <v>0</v>
      </c>
      <c r="T58" s="2">
        <f>F412</f>
        <v>0</v>
      </c>
      <c r="U58" s="14"/>
    </row>
    <row r="60" spans="1:21" x14ac:dyDescent="0.3">
      <c r="D60" t="s">
        <v>89</v>
      </c>
    </row>
    <row r="61" spans="1:21" x14ac:dyDescent="0.3">
      <c r="B61" t="s">
        <v>92</v>
      </c>
      <c r="C61" t="s">
        <v>93</v>
      </c>
      <c r="D61" t="s">
        <v>94</v>
      </c>
      <c r="E61" t="s">
        <v>95</v>
      </c>
      <c r="F61" t="s">
        <v>96</v>
      </c>
      <c r="G61" t="s">
        <v>97</v>
      </c>
    </row>
    <row r="62" spans="1:21" x14ac:dyDescent="0.3">
      <c r="A62" t="s">
        <v>98</v>
      </c>
      <c r="B62" t="s">
        <v>531</v>
      </c>
      <c r="C62">
        <v>6</v>
      </c>
      <c r="D62">
        <v>0.55900000000000005</v>
      </c>
      <c r="E62">
        <v>0.68600000000000005</v>
      </c>
    </row>
    <row r="63" spans="1:21" x14ac:dyDescent="0.3">
      <c r="A63" t="s">
        <v>99</v>
      </c>
      <c r="B63">
        <v>4.9649999999999999</v>
      </c>
      <c r="C63">
        <v>6</v>
      </c>
      <c r="D63">
        <v>0.54800000000000004</v>
      </c>
      <c r="E63">
        <v>0.76</v>
      </c>
    </row>
    <row r="64" spans="1:21" x14ac:dyDescent="0.3">
      <c r="A64" t="s">
        <v>100</v>
      </c>
      <c r="B64">
        <v>4.9710000000000001</v>
      </c>
      <c r="E64">
        <v>0.70599999999999996</v>
      </c>
    </row>
    <row r="65" spans="1:7" x14ac:dyDescent="0.3">
      <c r="A65" t="s">
        <v>101</v>
      </c>
      <c r="B65" t="s">
        <v>532</v>
      </c>
      <c r="C65">
        <v>1</v>
      </c>
      <c r="D65">
        <v>0.68899999999999995</v>
      </c>
      <c r="E65">
        <v>0.78500000000000003</v>
      </c>
      <c r="F65">
        <v>0.39500000000000002</v>
      </c>
      <c r="G65">
        <v>0.1</v>
      </c>
    </row>
    <row r="66" spans="1:7" x14ac:dyDescent="0.3">
      <c r="A66" t="s">
        <v>102</v>
      </c>
      <c r="B66">
        <v>21</v>
      </c>
    </row>
    <row r="67" spans="1:7" x14ac:dyDescent="0.3">
      <c r="A67" t="s">
        <v>533</v>
      </c>
    </row>
    <row r="68" spans="1:7" x14ac:dyDescent="0.3">
      <c r="D68" t="s">
        <v>88</v>
      </c>
    </row>
    <row r="69" spans="1:7" x14ac:dyDescent="0.3">
      <c r="E69" t="s">
        <v>411</v>
      </c>
    </row>
    <row r="70" spans="1:7" x14ac:dyDescent="0.3">
      <c r="D70" s="2" t="s">
        <v>68</v>
      </c>
      <c r="E70" s="2" t="s">
        <v>69</v>
      </c>
      <c r="F70" s="2" t="s">
        <v>70</v>
      </c>
      <c r="G70" s="2" t="s">
        <v>19</v>
      </c>
    </row>
    <row r="71" spans="1:7" x14ac:dyDescent="0.3">
      <c r="A71" t="s">
        <v>380</v>
      </c>
      <c r="B71" t="s">
        <v>23</v>
      </c>
      <c r="C71" t="s">
        <v>90</v>
      </c>
      <c r="D71">
        <v>6</v>
      </c>
      <c r="E71">
        <v>3</v>
      </c>
      <c r="F71">
        <v>1</v>
      </c>
      <c r="G71">
        <v>10</v>
      </c>
    </row>
    <row r="72" spans="1:7" x14ac:dyDescent="0.3">
      <c r="C72" t="s">
        <v>526</v>
      </c>
      <c r="D72" s="2">
        <v>0.6</v>
      </c>
      <c r="E72" s="2">
        <v>0.6</v>
      </c>
      <c r="F72" s="2">
        <v>0.25</v>
      </c>
      <c r="G72" s="2">
        <v>0.52600000000000002</v>
      </c>
    </row>
    <row r="73" spans="1:7" x14ac:dyDescent="0.3">
      <c r="B73" t="s">
        <v>24</v>
      </c>
      <c r="C73" t="s">
        <v>90</v>
      </c>
      <c r="D73">
        <v>3</v>
      </c>
      <c r="E73">
        <v>2</v>
      </c>
      <c r="F73">
        <v>2</v>
      </c>
      <c r="G73">
        <v>7</v>
      </c>
    </row>
    <row r="74" spans="1:7" x14ac:dyDescent="0.3">
      <c r="C74" t="s">
        <v>526</v>
      </c>
      <c r="D74" s="2">
        <v>0.3</v>
      </c>
      <c r="E74" s="2">
        <v>0.4</v>
      </c>
      <c r="F74" s="2">
        <v>0.5</v>
      </c>
      <c r="G74" s="2">
        <v>0.36799999999999999</v>
      </c>
    </row>
    <row r="75" spans="1:7" x14ac:dyDescent="0.3">
      <c r="B75" t="s">
        <v>25</v>
      </c>
      <c r="C75" t="s">
        <v>90</v>
      </c>
      <c r="D75">
        <v>1</v>
      </c>
      <c r="E75">
        <v>0</v>
      </c>
      <c r="F75">
        <v>1</v>
      </c>
      <c r="G75">
        <v>2</v>
      </c>
    </row>
    <row r="76" spans="1:7" x14ac:dyDescent="0.3">
      <c r="C76" t="s">
        <v>526</v>
      </c>
      <c r="D76" s="2">
        <v>0.1</v>
      </c>
      <c r="E76" s="2">
        <v>0</v>
      </c>
      <c r="F76" s="2">
        <v>0.25</v>
      </c>
      <c r="G76" s="2">
        <v>0.105</v>
      </c>
    </row>
    <row r="77" spans="1:7" x14ac:dyDescent="0.3">
      <c r="A77" t="s">
        <v>19</v>
      </c>
      <c r="C77" t="s">
        <v>90</v>
      </c>
      <c r="D77">
        <v>10</v>
      </c>
      <c r="E77">
        <v>5</v>
      </c>
      <c r="F77">
        <v>4</v>
      </c>
      <c r="G77">
        <v>19</v>
      </c>
    </row>
    <row r="78" spans="1:7" x14ac:dyDescent="0.3">
      <c r="C78" t="s">
        <v>526</v>
      </c>
      <c r="D78" s="2">
        <v>1</v>
      </c>
      <c r="E78" s="2">
        <v>1</v>
      </c>
      <c r="F78" s="2">
        <v>1</v>
      </c>
      <c r="G78" s="2">
        <v>1</v>
      </c>
    </row>
    <row r="80" spans="1:7" x14ac:dyDescent="0.3">
      <c r="D80" t="s">
        <v>89</v>
      </c>
    </row>
    <row r="81" spans="1:7" x14ac:dyDescent="0.3">
      <c r="B81" t="s">
        <v>92</v>
      </c>
      <c r="C81" t="s">
        <v>93</v>
      </c>
      <c r="D81" t="s">
        <v>94</v>
      </c>
      <c r="E81" t="s">
        <v>95</v>
      </c>
      <c r="F81" t="s">
        <v>96</v>
      </c>
      <c r="G81" t="s">
        <v>97</v>
      </c>
    </row>
    <row r="82" spans="1:7" x14ac:dyDescent="0.3">
      <c r="A82" t="s">
        <v>98</v>
      </c>
      <c r="B82" t="s">
        <v>534</v>
      </c>
      <c r="C82">
        <v>4</v>
      </c>
      <c r="D82">
        <v>0.66500000000000004</v>
      </c>
      <c r="E82">
        <v>0.77300000000000002</v>
      </c>
    </row>
    <row r="83" spans="1:7" x14ac:dyDescent="0.3">
      <c r="A83" t="s">
        <v>99</v>
      </c>
      <c r="B83">
        <v>2.8149999999999999</v>
      </c>
      <c r="C83">
        <v>4</v>
      </c>
      <c r="D83">
        <v>0.58899999999999997</v>
      </c>
      <c r="E83">
        <v>0.81799999999999995</v>
      </c>
    </row>
    <row r="84" spans="1:7" x14ac:dyDescent="0.3">
      <c r="A84" t="s">
        <v>100</v>
      </c>
      <c r="B84">
        <v>2.7170000000000001</v>
      </c>
      <c r="E84">
        <v>0.73499999999999999</v>
      </c>
    </row>
    <row r="85" spans="1:7" x14ac:dyDescent="0.3">
      <c r="A85" t="s">
        <v>101</v>
      </c>
      <c r="B85" t="s">
        <v>535</v>
      </c>
      <c r="C85">
        <v>1</v>
      </c>
      <c r="D85">
        <v>0.30499999999999999</v>
      </c>
      <c r="E85">
        <v>0.41899999999999998</v>
      </c>
      <c r="F85">
        <v>0.21</v>
      </c>
      <c r="G85">
        <v>9.7000000000000003E-2</v>
      </c>
    </row>
    <row r="86" spans="1:7" x14ac:dyDescent="0.3">
      <c r="A86" t="s">
        <v>102</v>
      </c>
      <c r="B86">
        <v>19</v>
      </c>
    </row>
    <row r="87" spans="1:7" x14ac:dyDescent="0.3">
      <c r="A87" t="s">
        <v>536</v>
      </c>
    </row>
    <row r="88" spans="1:7" x14ac:dyDescent="0.3">
      <c r="A88" t="s">
        <v>537</v>
      </c>
    </row>
    <row r="90" spans="1:7" x14ac:dyDescent="0.3">
      <c r="D90" t="s">
        <v>88</v>
      </c>
    </row>
    <row r="91" spans="1:7" x14ac:dyDescent="0.3">
      <c r="E91" t="s">
        <v>411</v>
      </c>
    </row>
    <row r="92" spans="1:7" x14ac:dyDescent="0.3">
      <c r="D92" s="2" t="s">
        <v>68</v>
      </c>
      <c r="E92" s="2" t="s">
        <v>69</v>
      </c>
      <c r="F92" s="2" t="s">
        <v>70</v>
      </c>
      <c r="G92" s="2" t="s">
        <v>19</v>
      </c>
    </row>
    <row r="93" spans="1:7" x14ac:dyDescent="0.3">
      <c r="A93" t="s">
        <v>381</v>
      </c>
      <c r="B93" t="s">
        <v>26</v>
      </c>
      <c r="C93" t="s">
        <v>90</v>
      </c>
      <c r="D93">
        <v>1</v>
      </c>
      <c r="E93">
        <v>0</v>
      </c>
      <c r="F93">
        <v>0</v>
      </c>
      <c r="G93">
        <v>1</v>
      </c>
    </row>
    <row r="94" spans="1:7" x14ac:dyDescent="0.3">
      <c r="C94" t="s">
        <v>526</v>
      </c>
      <c r="D94" s="2">
        <v>9.0999999999999998E-2</v>
      </c>
      <c r="E94" s="2">
        <v>0</v>
      </c>
      <c r="F94" s="2">
        <v>0</v>
      </c>
      <c r="G94" s="2">
        <v>4.4999999999999998E-2</v>
      </c>
    </row>
    <row r="95" spans="1:7" x14ac:dyDescent="0.3">
      <c r="B95" t="s">
        <v>27</v>
      </c>
      <c r="C95" t="s">
        <v>90</v>
      </c>
      <c r="D95">
        <v>0</v>
      </c>
      <c r="E95">
        <v>1</v>
      </c>
      <c r="F95">
        <v>0</v>
      </c>
      <c r="G95">
        <v>1</v>
      </c>
    </row>
    <row r="96" spans="1:7" x14ac:dyDescent="0.3">
      <c r="C96" t="s">
        <v>526</v>
      </c>
      <c r="D96" s="2">
        <v>0</v>
      </c>
      <c r="E96" s="2">
        <v>0.16700000000000001</v>
      </c>
      <c r="F96" s="2">
        <v>0</v>
      </c>
      <c r="G96" s="2">
        <v>4.4999999999999998E-2</v>
      </c>
    </row>
    <row r="97" spans="1:7" x14ac:dyDescent="0.3">
      <c r="B97" t="s">
        <v>28</v>
      </c>
      <c r="C97" t="s">
        <v>90</v>
      </c>
      <c r="D97">
        <v>3</v>
      </c>
      <c r="E97">
        <v>2</v>
      </c>
      <c r="F97">
        <v>2</v>
      </c>
      <c r="G97">
        <v>7</v>
      </c>
    </row>
    <row r="98" spans="1:7" x14ac:dyDescent="0.3">
      <c r="C98" t="s">
        <v>526</v>
      </c>
      <c r="D98" s="2">
        <v>0.27300000000000002</v>
      </c>
      <c r="E98" s="2">
        <v>0.33300000000000002</v>
      </c>
      <c r="F98" s="2">
        <v>0.4</v>
      </c>
      <c r="G98" s="2">
        <v>0.318</v>
      </c>
    </row>
    <row r="99" spans="1:7" x14ac:dyDescent="0.3">
      <c r="B99" t="s">
        <v>29</v>
      </c>
      <c r="C99" t="s">
        <v>90</v>
      </c>
      <c r="D99">
        <v>7</v>
      </c>
      <c r="E99">
        <v>3</v>
      </c>
      <c r="F99">
        <v>3</v>
      </c>
      <c r="G99">
        <v>13</v>
      </c>
    </row>
    <row r="100" spans="1:7" x14ac:dyDescent="0.3">
      <c r="C100" t="s">
        <v>526</v>
      </c>
      <c r="D100" s="2">
        <v>0.63600000000000001</v>
      </c>
      <c r="E100" s="2">
        <v>0.5</v>
      </c>
      <c r="F100" s="2">
        <v>0.6</v>
      </c>
      <c r="G100" s="2">
        <v>0.59099999999999997</v>
      </c>
    </row>
    <row r="101" spans="1:7" x14ac:dyDescent="0.3">
      <c r="A101" t="s">
        <v>19</v>
      </c>
      <c r="C101" t="s">
        <v>90</v>
      </c>
      <c r="D101">
        <v>11</v>
      </c>
      <c r="E101">
        <v>6</v>
      </c>
      <c r="F101">
        <v>5</v>
      </c>
      <c r="G101">
        <v>22</v>
      </c>
    </row>
    <row r="102" spans="1:7" x14ac:dyDescent="0.3">
      <c r="C102" t="s">
        <v>526</v>
      </c>
      <c r="D102" s="2">
        <v>1</v>
      </c>
      <c r="E102" s="2">
        <v>1</v>
      </c>
      <c r="F102" s="2">
        <v>1</v>
      </c>
      <c r="G102" s="2">
        <v>1</v>
      </c>
    </row>
    <row r="104" spans="1:7" x14ac:dyDescent="0.3">
      <c r="D104" t="s">
        <v>89</v>
      </c>
    </row>
    <row r="105" spans="1:7" x14ac:dyDescent="0.3">
      <c r="B105" t="s">
        <v>92</v>
      </c>
      <c r="C105" t="s">
        <v>93</v>
      </c>
      <c r="D105" t="s">
        <v>94</v>
      </c>
      <c r="E105" t="s">
        <v>95</v>
      </c>
      <c r="F105" t="s">
        <v>96</v>
      </c>
      <c r="G105" t="s">
        <v>97</v>
      </c>
    </row>
    <row r="106" spans="1:7" x14ac:dyDescent="0.3">
      <c r="A106" t="s">
        <v>98</v>
      </c>
      <c r="B106" t="s">
        <v>538</v>
      </c>
      <c r="C106">
        <v>6</v>
      </c>
      <c r="D106">
        <v>0.68100000000000005</v>
      </c>
      <c r="E106">
        <v>0.86099999999999999</v>
      </c>
    </row>
    <row r="107" spans="1:7" x14ac:dyDescent="0.3">
      <c r="A107" t="s">
        <v>99</v>
      </c>
      <c r="B107">
        <v>4.2880000000000003</v>
      </c>
      <c r="C107">
        <v>6</v>
      </c>
      <c r="D107">
        <v>0.63800000000000001</v>
      </c>
      <c r="E107">
        <v>0.90600000000000003</v>
      </c>
    </row>
    <row r="108" spans="1:7" x14ac:dyDescent="0.3">
      <c r="A108" t="s">
        <v>100</v>
      </c>
      <c r="B108">
        <v>4.1779999999999999</v>
      </c>
      <c r="E108">
        <v>0.88300000000000001</v>
      </c>
    </row>
    <row r="109" spans="1:7" x14ac:dyDescent="0.3">
      <c r="A109" t="s">
        <v>101</v>
      </c>
      <c r="B109" t="s">
        <v>539</v>
      </c>
      <c r="C109">
        <v>1</v>
      </c>
      <c r="D109">
        <v>0.81100000000000005</v>
      </c>
      <c r="E109">
        <v>0.88100000000000001</v>
      </c>
      <c r="F109">
        <v>0.49</v>
      </c>
      <c r="G109">
        <v>0.123</v>
      </c>
    </row>
    <row r="110" spans="1:7" x14ac:dyDescent="0.3">
      <c r="A110" t="s">
        <v>102</v>
      </c>
      <c r="B110">
        <v>22</v>
      </c>
    </row>
    <row r="111" spans="1:7" x14ac:dyDescent="0.3">
      <c r="A111" t="s">
        <v>540</v>
      </c>
    </row>
    <row r="112" spans="1:7" x14ac:dyDescent="0.3">
      <c r="D112" s="2" t="s">
        <v>88</v>
      </c>
      <c r="E112" s="2"/>
      <c r="F112" s="2"/>
      <c r="G112" s="2"/>
    </row>
    <row r="113" spans="1:7" x14ac:dyDescent="0.3">
      <c r="E113" t="s">
        <v>411</v>
      </c>
    </row>
    <row r="114" spans="1:7" x14ac:dyDescent="0.3">
      <c r="D114" s="2" t="s">
        <v>68</v>
      </c>
      <c r="E114" s="2" t="s">
        <v>69</v>
      </c>
      <c r="F114" s="2" t="s">
        <v>70</v>
      </c>
      <c r="G114" s="2" t="s">
        <v>19</v>
      </c>
    </row>
    <row r="115" spans="1:7" x14ac:dyDescent="0.3">
      <c r="A115" t="s">
        <v>2</v>
      </c>
      <c r="B115" t="s">
        <v>30</v>
      </c>
      <c r="C115" t="s">
        <v>90</v>
      </c>
      <c r="D115">
        <v>8</v>
      </c>
      <c r="E115">
        <v>1</v>
      </c>
      <c r="F115">
        <v>1</v>
      </c>
      <c r="G115">
        <v>10</v>
      </c>
    </row>
    <row r="116" spans="1:7" x14ac:dyDescent="0.3">
      <c r="C116" t="s">
        <v>526</v>
      </c>
      <c r="D116" s="2">
        <v>0.72699999999999998</v>
      </c>
      <c r="E116" s="2">
        <v>0.2</v>
      </c>
      <c r="F116" s="2">
        <v>0.2</v>
      </c>
      <c r="G116" s="2">
        <v>0.47599999999999998</v>
      </c>
    </row>
    <row r="117" spans="1:7" x14ac:dyDescent="0.3">
      <c r="B117" t="s">
        <v>390</v>
      </c>
      <c r="C117" t="s">
        <v>90</v>
      </c>
      <c r="D117">
        <v>1</v>
      </c>
      <c r="E117">
        <v>0</v>
      </c>
      <c r="F117">
        <v>0</v>
      </c>
      <c r="G117">
        <v>1</v>
      </c>
    </row>
    <row r="118" spans="1:7" x14ac:dyDescent="0.3">
      <c r="C118" t="s">
        <v>526</v>
      </c>
      <c r="D118" s="2">
        <v>9.0999999999999998E-2</v>
      </c>
      <c r="E118" s="2">
        <v>0</v>
      </c>
      <c r="F118" s="2">
        <v>0</v>
      </c>
      <c r="G118" s="2">
        <v>4.8000000000000001E-2</v>
      </c>
    </row>
    <row r="119" spans="1:7" x14ac:dyDescent="0.3">
      <c r="B119" t="s">
        <v>31</v>
      </c>
      <c r="C119" t="s">
        <v>90</v>
      </c>
      <c r="D119">
        <v>2</v>
      </c>
      <c r="E119">
        <v>2</v>
      </c>
      <c r="F119">
        <v>4</v>
      </c>
      <c r="G119">
        <v>8</v>
      </c>
    </row>
    <row r="120" spans="1:7" x14ac:dyDescent="0.3">
      <c r="C120" t="s">
        <v>526</v>
      </c>
      <c r="D120" s="2">
        <v>0.182</v>
      </c>
      <c r="E120" s="2">
        <v>0.4</v>
      </c>
      <c r="F120" s="2">
        <v>0.8</v>
      </c>
      <c r="G120" s="2">
        <v>0.38100000000000001</v>
      </c>
    </row>
    <row r="121" spans="1:7" x14ac:dyDescent="0.3">
      <c r="B121" t="s">
        <v>32</v>
      </c>
      <c r="C121" t="s">
        <v>90</v>
      </c>
      <c r="D121">
        <v>0</v>
      </c>
      <c r="E121">
        <v>2</v>
      </c>
      <c r="F121">
        <v>0</v>
      </c>
      <c r="G121">
        <v>2</v>
      </c>
    </row>
    <row r="122" spans="1:7" x14ac:dyDescent="0.3">
      <c r="C122" t="s">
        <v>526</v>
      </c>
      <c r="D122" s="2">
        <v>0</v>
      </c>
      <c r="E122" s="2">
        <v>0.4</v>
      </c>
      <c r="F122" s="2">
        <v>0</v>
      </c>
      <c r="G122" s="2">
        <v>9.5000000000000001E-2</v>
      </c>
    </row>
    <row r="123" spans="1:7" x14ac:dyDescent="0.3">
      <c r="A123" t="s">
        <v>19</v>
      </c>
      <c r="C123" t="s">
        <v>90</v>
      </c>
      <c r="D123">
        <v>11</v>
      </c>
      <c r="E123">
        <v>5</v>
      </c>
      <c r="F123">
        <v>5</v>
      </c>
      <c r="G123">
        <v>21</v>
      </c>
    </row>
    <row r="124" spans="1:7" x14ac:dyDescent="0.3">
      <c r="C124" t="s">
        <v>526</v>
      </c>
      <c r="D124" s="2">
        <v>1</v>
      </c>
      <c r="E124" s="2">
        <v>1</v>
      </c>
      <c r="F124" s="2">
        <v>1</v>
      </c>
      <c r="G124" s="2">
        <v>1</v>
      </c>
    </row>
    <row r="126" spans="1:7" x14ac:dyDescent="0.3">
      <c r="D126" t="s">
        <v>89</v>
      </c>
    </row>
    <row r="127" spans="1:7" x14ac:dyDescent="0.3">
      <c r="B127" t="s">
        <v>92</v>
      </c>
      <c r="C127" t="s">
        <v>93</v>
      </c>
      <c r="D127" t="s">
        <v>94</v>
      </c>
      <c r="E127" t="s">
        <v>95</v>
      </c>
      <c r="F127" t="s">
        <v>96</v>
      </c>
      <c r="G127" t="s">
        <v>97</v>
      </c>
    </row>
    <row r="128" spans="1:7" x14ac:dyDescent="0.3">
      <c r="A128" t="s">
        <v>98</v>
      </c>
      <c r="B128" t="s">
        <v>541</v>
      </c>
      <c r="C128">
        <v>6</v>
      </c>
      <c r="D128">
        <v>3.2000000000000001E-2</v>
      </c>
      <c r="E128">
        <v>1.4E-2</v>
      </c>
    </row>
    <row r="129" spans="1:7" x14ac:dyDescent="0.3">
      <c r="A129" t="s">
        <v>99</v>
      </c>
      <c r="B129">
        <v>13.510999999999999</v>
      </c>
      <c r="C129">
        <v>6</v>
      </c>
      <c r="D129">
        <v>3.5999999999999997E-2</v>
      </c>
      <c r="E129">
        <v>3.9E-2</v>
      </c>
    </row>
    <row r="130" spans="1:7" x14ac:dyDescent="0.3">
      <c r="A130" t="s">
        <v>100</v>
      </c>
      <c r="B130">
        <v>10.987</v>
      </c>
      <c r="E130">
        <v>2.9000000000000001E-2</v>
      </c>
    </row>
    <row r="131" spans="1:7" x14ac:dyDescent="0.3">
      <c r="A131" t="s">
        <v>101</v>
      </c>
      <c r="B131" t="s">
        <v>542</v>
      </c>
      <c r="C131">
        <v>1</v>
      </c>
      <c r="D131">
        <v>2.5999999999999999E-2</v>
      </c>
      <c r="E131">
        <v>2.5999999999999999E-2</v>
      </c>
      <c r="F131">
        <v>1.7000000000000001E-2</v>
      </c>
      <c r="G131">
        <v>8.0000000000000002E-3</v>
      </c>
    </row>
    <row r="132" spans="1:7" x14ac:dyDescent="0.3">
      <c r="A132" t="s">
        <v>102</v>
      </c>
      <c r="B132">
        <v>21</v>
      </c>
    </row>
    <row r="133" spans="1:7" x14ac:dyDescent="0.3">
      <c r="A133" t="s">
        <v>543</v>
      </c>
    </row>
    <row r="134" spans="1:7" x14ac:dyDescent="0.3">
      <c r="D134" s="2" t="s">
        <v>88</v>
      </c>
      <c r="E134" s="2"/>
      <c r="F134" s="2"/>
      <c r="G134" s="2"/>
    </row>
    <row r="135" spans="1:7" x14ac:dyDescent="0.3">
      <c r="E135" t="s">
        <v>411</v>
      </c>
    </row>
    <row r="136" spans="1:7" x14ac:dyDescent="0.3">
      <c r="D136" s="2" t="s">
        <v>68</v>
      </c>
      <c r="E136" s="2" t="s">
        <v>69</v>
      </c>
      <c r="F136" s="2" t="s">
        <v>70</v>
      </c>
      <c r="G136" s="2" t="s">
        <v>19</v>
      </c>
    </row>
    <row r="137" spans="1:7" x14ac:dyDescent="0.3">
      <c r="A137" t="s">
        <v>382</v>
      </c>
      <c r="B137" t="s">
        <v>20</v>
      </c>
      <c r="C137" t="s">
        <v>90</v>
      </c>
      <c r="D137">
        <v>5</v>
      </c>
      <c r="E137">
        <v>2</v>
      </c>
      <c r="F137">
        <v>2</v>
      </c>
      <c r="G137">
        <v>9</v>
      </c>
    </row>
    <row r="138" spans="1:7" x14ac:dyDescent="0.3">
      <c r="C138" t="s">
        <v>526</v>
      </c>
      <c r="D138" s="2">
        <v>0.45500000000000002</v>
      </c>
      <c r="E138" s="2">
        <v>0.33300000000000002</v>
      </c>
      <c r="F138" s="2">
        <v>0.4</v>
      </c>
      <c r="G138" s="2">
        <v>0.40899999999999997</v>
      </c>
    </row>
    <row r="139" spans="1:7" x14ac:dyDescent="0.3">
      <c r="B139" t="s">
        <v>33</v>
      </c>
      <c r="C139" t="s">
        <v>90</v>
      </c>
      <c r="D139">
        <v>2</v>
      </c>
      <c r="E139">
        <v>1</v>
      </c>
      <c r="F139">
        <v>0</v>
      </c>
      <c r="G139">
        <v>3</v>
      </c>
    </row>
    <row r="140" spans="1:7" x14ac:dyDescent="0.3">
      <c r="C140" t="s">
        <v>526</v>
      </c>
      <c r="D140" s="2">
        <v>0.182</v>
      </c>
      <c r="E140" s="2">
        <v>0.16700000000000001</v>
      </c>
      <c r="F140" s="2">
        <v>0</v>
      </c>
      <c r="G140" s="2">
        <v>0.13600000000000001</v>
      </c>
    </row>
    <row r="141" spans="1:7" x14ac:dyDescent="0.3">
      <c r="B141" t="s">
        <v>30</v>
      </c>
      <c r="C141" t="s">
        <v>90</v>
      </c>
      <c r="D141">
        <v>4</v>
      </c>
      <c r="E141">
        <v>3</v>
      </c>
      <c r="F141">
        <v>3</v>
      </c>
      <c r="G141">
        <v>10</v>
      </c>
    </row>
    <row r="142" spans="1:7" x14ac:dyDescent="0.3">
      <c r="C142" t="s">
        <v>526</v>
      </c>
      <c r="D142" s="2">
        <v>0.36399999999999999</v>
      </c>
      <c r="E142" s="2">
        <v>0.5</v>
      </c>
      <c r="F142" s="2">
        <v>0.6</v>
      </c>
      <c r="G142" s="2">
        <v>0.45500000000000002</v>
      </c>
    </row>
    <row r="143" spans="1:7" x14ac:dyDescent="0.3">
      <c r="A143" t="s">
        <v>19</v>
      </c>
      <c r="C143" t="s">
        <v>90</v>
      </c>
      <c r="D143">
        <v>11</v>
      </c>
      <c r="E143">
        <v>6</v>
      </c>
      <c r="F143">
        <v>5</v>
      </c>
      <c r="G143">
        <v>22</v>
      </c>
    </row>
    <row r="144" spans="1:7" x14ac:dyDescent="0.3">
      <c r="C144" t="s">
        <v>526</v>
      </c>
      <c r="D144" s="2">
        <v>1</v>
      </c>
      <c r="E144" s="2">
        <v>1</v>
      </c>
      <c r="F144" s="2">
        <v>1</v>
      </c>
      <c r="G144" s="2">
        <v>1</v>
      </c>
    </row>
    <row r="146" spans="1:7" x14ac:dyDescent="0.3">
      <c r="D146" t="s">
        <v>89</v>
      </c>
    </row>
    <row r="147" spans="1:7" x14ac:dyDescent="0.3">
      <c r="B147" t="s">
        <v>92</v>
      </c>
      <c r="C147" t="s">
        <v>93</v>
      </c>
      <c r="D147" t="s">
        <v>94</v>
      </c>
      <c r="E147" t="s">
        <v>95</v>
      </c>
      <c r="F147" t="s">
        <v>96</v>
      </c>
      <c r="G147" t="s">
        <v>97</v>
      </c>
    </row>
    <row r="148" spans="1:7" x14ac:dyDescent="0.3">
      <c r="A148" t="s">
        <v>98</v>
      </c>
      <c r="B148" t="s">
        <v>544</v>
      </c>
      <c r="C148">
        <v>4</v>
      </c>
      <c r="D148">
        <v>0.82799999999999996</v>
      </c>
      <c r="E148">
        <v>0.90600000000000003</v>
      </c>
    </row>
    <row r="149" spans="1:7" x14ac:dyDescent="0.3">
      <c r="A149" t="s">
        <v>99</v>
      </c>
      <c r="B149">
        <v>2.149</v>
      </c>
      <c r="C149">
        <v>4</v>
      </c>
      <c r="D149">
        <v>0.70799999999999996</v>
      </c>
      <c r="E149">
        <v>0.873</v>
      </c>
    </row>
    <row r="150" spans="1:7" x14ac:dyDescent="0.3">
      <c r="A150" t="s">
        <v>100</v>
      </c>
      <c r="B150">
        <v>1.647</v>
      </c>
      <c r="E150">
        <v>0.96499999999999997</v>
      </c>
    </row>
    <row r="151" spans="1:7" x14ac:dyDescent="0.3">
      <c r="A151" t="s">
        <v>101</v>
      </c>
      <c r="B151" t="s">
        <v>545</v>
      </c>
      <c r="C151">
        <v>1</v>
      </c>
      <c r="D151">
        <v>0.52800000000000002</v>
      </c>
      <c r="E151">
        <v>0.58499999999999996</v>
      </c>
      <c r="F151">
        <v>0.312</v>
      </c>
      <c r="G151">
        <v>8.5999999999999993E-2</v>
      </c>
    </row>
    <row r="152" spans="1:7" x14ac:dyDescent="0.3">
      <c r="A152" t="s">
        <v>102</v>
      </c>
      <c r="B152">
        <v>22</v>
      </c>
    </row>
    <row r="153" spans="1:7" x14ac:dyDescent="0.3">
      <c r="A153" t="s">
        <v>546</v>
      </c>
    </row>
    <row r="154" spans="1:7" x14ac:dyDescent="0.3">
      <c r="A154" t="s">
        <v>547</v>
      </c>
    </row>
    <row r="156" spans="1:7" x14ac:dyDescent="0.3">
      <c r="D156" s="2" t="s">
        <v>88</v>
      </c>
      <c r="E156" s="2"/>
      <c r="F156" s="2"/>
      <c r="G156" s="2"/>
    </row>
    <row r="157" spans="1:7" x14ac:dyDescent="0.3">
      <c r="E157" t="s">
        <v>411</v>
      </c>
    </row>
    <row r="158" spans="1:7" x14ac:dyDescent="0.3">
      <c r="D158" s="2" t="s">
        <v>88</v>
      </c>
      <c r="E158" s="2"/>
      <c r="F158" s="2"/>
      <c r="G158" s="2"/>
    </row>
    <row r="159" spans="1:7" x14ac:dyDescent="0.3">
      <c r="E159" t="s">
        <v>411</v>
      </c>
    </row>
    <row r="160" spans="1:7" x14ac:dyDescent="0.3">
      <c r="D160" s="2" t="s">
        <v>68</v>
      </c>
      <c r="E160" s="2" t="s">
        <v>69</v>
      </c>
      <c r="F160" s="2" t="s">
        <v>70</v>
      </c>
      <c r="G160" s="2" t="s">
        <v>19</v>
      </c>
    </row>
    <row r="161" spans="1:7" x14ac:dyDescent="0.3">
      <c r="A161" t="s">
        <v>383</v>
      </c>
      <c r="B161" t="s">
        <v>34</v>
      </c>
      <c r="C161" t="s">
        <v>90</v>
      </c>
      <c r="D161">
        <v>1</v>
      </c>
      <c r="E161">
        <v>2</v>
      </c>
      <c r="F161">
        <v>0</v>
      </c>
      <c r="G161">
        <v>3</v>
      </c>
    </row>
    <row r="162" spans="1:7" x14ac:dyDescent="0.3">
      <c r="C162" t="s">
        <v>526</v>
      </c>
      <c r="D162" s="2">
        <v>9.0999999999999998E-2</v>
      </c>
      <c r="E162" s="2">
        <v>0.33300000000000002</v>
      </c>
      <c r="F162" s="2">
        <v>0</v>
      </c>
      <c r="G162" s="2">
        <v>0.13600000000000001</v>
      </c>
    </row>
    <row r="163" spans="1:7" x14ac:dyDescent="0.3">
      <c r="B163" t="s">
        <v>35</v>
      </c>
      <c r="C163" t="s">
        <v>90</v>
      </c>
      <c r="D163">
        <v>10</v>
      </c>
      <c r="E163">
        <v>4</v>
      </c>
      <c r="F163">
        <v>4</v>
      </c>
      <c r="G163">
        <v>18</v>
      </c>
    </row>
    <row r="164" spans="1:7" x14ac:dyDescent="0.3">
      <c r="C164" t="s">
        <v>526</v>
      </c>
      <c r="D164" s="2">
        <v>0.90900000000000003</v>
      </c>
      <c r="E164" s="2">
        <v>0.66700000000000004</v>
      </c>
      <c r="F164" s="2">
        <v>0.8</v>
      </c>
      <c r="G164" s="2">
        <v>0.81799999999999995</v>
      </c>
    </row>
    <row r="165" spans="1:7" x14ac:dyDescent="0.3">
      <c r="B165" t="s">
        <v>23</v>
      </c>
      <c r="C165" t="s">
        <v>90</v>
      </c>
      <c r="D165">
        <v>0</v>
      </c>
      <c r="E165">
        <v>0</v>
      </c>
      <c r="F165">
        <v>1</v>
      </c>
      <c r="G165">
        <v>1</v>
      </c>
    </row>
    <row r="166" spans="1:7" x14ac:dyDescent="0.3">
      <c r="C166" t="s">
        <v>526</v>
      </c>
      <c r="D166" s="2">
        <v>0</v>
      </c>
      <c r="E166" s="2">
        <v>0</v>
      </c>
      <c r="F166" s="2">
        <v>0.2</v>
      </c>
      <c r="G166" s="2">
        <v>4.4999999999999998E-2</v>
      </c>
    </row>
    <row r="167" spans="1:7" x14ac:dyDescent="0.3">
      <c r="A167" t="s">
        <v>19</v>
      </c>
      <c r="C167" t="s">
        <v>90</v>
      </c>
      <c r="D167">
        <v>11</v>
      </c>
      <c r="E167">
        <v>6</v>
      </c>
      <c r="F167">
        <v>5</v>
      </c>
      <c r="G167">
        <v>22</v>
      </c>
    </row>
    <row r="168" spans="1:7" x14ac:dyDescent="0.3">
      <c r="C168" t="s">
        <v>526</v>
      </c>
      <c r="D168" s="2">
        <v>1</v>
      </c>
      <c r="E168" s="2">
        <v>1</v>
      </c>
      <c r="F168" s="2">
        <v>1</v>
      </c>
      <c r="G168" s="2">
        <v>1</v>
      </c>
    </row>
    <row r="170" spans="1:7" x14ac:dyDescent="0.3">
      <c r="D170" t="s">
        <v>89</v>
      </c>
    </row>
    <row r="171" spans="1:7" x14ac:dyDescent="0.3">
      <c r="B171" t="s">
        <v>92</v>
      </c>
      <c r="C171" t="s">
        <v>93</v>
      </c>
      <c r="D171" t="s">
        <v>94</v>
      </c>
      <c r="E171" t="s">
        <v>95</v>
      </c>
      <c r="F171" t="s">
        <v>96</v>
      </c>
      <c r="G171" t="s">
        <v>97</v>
      </c>
    </row>
    <row r="172" spans="1:7" x14ac:dyDescent="0.3">
      <c r="A172" t="s">
        <v>98</v>
      </c>
      <c r="B172" t="s">
        <v>548</v>
      </c>
      <c r="C172">
        <v>4</v>
      </c>
      <c r="D172">
        <v>0.182</v>
      </c>
      <c r="E172">
        <v>0.16900000000000001</v>
      </c>
    </row>
    <row r="173" spans="1:7" x14ac:dyDescent="0.3">
      <c r="A173" t="s">
        <v>99</v>
      </c>
      <c r="B173">
        <v>6.0170000000000003</v>
      </c>
      <c r="C173">
        <v>4</v>
      </c>
      <c r="D173">
        <v>0.19800000000000001</v>
      </c>
      <c r="E173">
        <v>0.29899999999999999</v>
      </c>
    </row>
    <row r="174" spans="1:7" x14ac:dyDescent="0.3">
      <c r="A174" t="s">
        <v>100</v>
      </c>
      <c r="B174">
        <v>4.9379999999999997</v>
      </c>
      <c r="E174">
        <v>0.22</v>
      </c>
    </row>
    <row r="175" spans="1:7" x14ac:dyDescent="0.3">
      <c r="A175" t="s">
        <v>101</v>
      </c>
      <c r="B175" t="s">
        <v>549</v>
      </c>
      <c r="C175">
        <v>1</v>
      </c>
      <c r="D175">
        <v>0.36799999999999999</v>
      </c>
      <c r="E175">
        <v>0.55000000000000004</v>
      </c>
      <c r="F175">
        <v>0.28599999999999998</v>
      </c>
      <c r="G175">
        <v>0.16700000000000001</v>
      </c>
    </row>
    <row r="176" spans="1:7" x14ac:dyDescent="0.3">
      <c r="A176" t="s">
        <v>102</v>
      </c>
      <c r="B176">
        <v>22</v>
      </c>
    </row>
    <row r="177" spans="1:7" x14ac:dyDescent="0.3">
      <c r="A177" t="s">
        <v>529</v>
      </c>
    </row>
    <row r="178" spans="1:7" x14ac:dyDescent="0.3">
      <c r="A178" t="s">
        <v>550</v>
      </c>
    </row>
    <row r="180" spans="1:7" x14ac:dyDescent="0.3">
      <c r="D180" s="2" t="s">
        <v>88</v>
      </c>
      <c r="E180" s="2"/>
      <c r="F180" s="2"/>
      <c r="G180" s="2"/>
    </row>
    <row r="181" spans="1:7" x14ac:dyDescent="0.3">
      <c r="E181" t="s">
        <v>411</v>
      </c>
    </row>
    <row r="182" spans="1:7" x14ac:dyDescent="0.3">
      <c r="D182" s="2" t="s">
        <v>68</v>
      </c>
      <c r="E182" s="2" t="s">
        <v>69</v>
      </c>
      <c r="F182" s="2" t="s">
        <v>70</v>
      </c>
      <c r="G182" s="2" t="s">
        <v>19</v>
      </c>
    </row>
    <row r="183" spans="1:7" x14ac:dyDescent="0.3">
      <c r="A183" t="s">
        <v>3</v>
      </c>
      <c r="B183" t="s">
        <v>36</v>
      </c>
      <c r="C183" t="s">
        <v>90</v>
      </c>
      <c r="D183">
        <v>7</v>
      </c>
      <c r="E183">
        <v>2</v>
      </c>
      <c r="F183">
        <v>3</v>
      </c>
      <c r="G183">
        <v>12</v>
      </c>
    </row>
    <row r="184" spans="1:7" x14ac:dyDescent="0.3">
      <c r="C184" t="s">
        <v>526</v>
      </c>
      <c r="D184" s="2">
        <v>0.63600000000000001</v>
      </c>
      <c r="E184" s="2">
        <v>0.33300000000000002</v>
      </c>
      <c r="F184" s="2">
        <v>0.75</v>
      </c>
      <c r="G184" s="2">
        <v>0.57099999999999995</v>
      </c>
    </row>
    <row r="185" spans="1:7" x14ac:dyDescent="0.3">
      <c r="B185" t="s">
        <v>37</v>
      </c>
      <c r="C185" t="s">
        <v>90</v>
      </c>
      <c r="D185">
        <v>4</v>
      </c>
      <c r="E185">
        <v>4</v>
      </c>
      <c r="F185">
        <v>1</v>
      </c>
      <c r="G185">
        <v>9</v>
      </c>
    </row>
    <row r="186" spans="1:7" x14ac:dyDescent="0.3">
      <c r="C186" t="s">
        <v>526</v>
      </c>
      <c r="D186" s="2">
        <v>0.36399999999999999</v>
      </c>
      <c r="E186" s="2">
        <v>0.66700000000000004</v>
      </c>
      <c r="F186" s="2">
        <v>0.25</v>
      </c>
      <c r="G186" s="2">
        <v>0.42899999999999999</v>
      </c>
    </row>
    <row r="187" spans="1:7" x14ac:dyDescent="0.3">
      <c r="A187" t="s">
        <v>19</v>
      </c>
      <c r="C187" t="s">
        <v>90</v>
      </c>
      <c r="D187">
        <v>11</v>
      </c>
      <c r="E187">
        <v>6</v>
      </c>
      <c r="F187">
        <v>4</v>
      </c>
      <c r="G187">
        <v>21</v>
      </c>
    </row>
    <row r="188" spans="1:7" x14ac:dyDescent="0.3">
      <c r="C188" t="s">
        <v>526</v>
      </c>
      <c r="D188" s="2">
        <v>1</v>
      </c>
      <c r="E188" s="2">
        <v>1</v>
      </c>
      <c r="F188" s="2">
        <v>1</v>
      </c>
      <c r="G188" s="2">
        <v>1</v>
      </c>
    </row>
    <row r="190" spans="1:7" x14ac:dyDescent="0.3">
      <c r="D190" t="s">
        <v>89</v>
      </c>
    </row>
    <row r="191" spans="1:7" x14ac:dyDescent="0.3">
      <c r="B191" t="s">
        <v>92</v>
      </c>
      <c r="C191" t="s">
        <v>93</v>
      </c>
      <c r="D191" t="s">
        <v>94</v>
      </c>
      <c r="E191" t="s">
        <v>95</v>
      </c>
      <c r="F191" t="s">
        <v>96</v>
      </c>
      <c r="G191" t="s">
        <v>97</v>
      </c>
    </row>
    <row r="192" spans="1:7" x14ac:dyDescent="0.3">
      <c r="A192" t="s">
        <v>98</v>
      </c>
      <c r="B192" t="s">
        <v>551</v>
      </c>
      <c r="C192">
        <v>2</v>
      </c>
      <c r="D192">
        <v>0.35</v>
      </c>
      <c r="E192">
        <v>0.504</v>
      </c>
    </row>
    <row r="193" spans="1:7" x14ac:dyDescent="0.3">
      <c r="A193" t="s">
        <v>99</v>
      </c>
      <c r="B193">
        <v>2.125</v>
      </c>
      <c r="C193">
        <v>2</v>
      </c>
      <c r="D193">
        <v>0.34599999999999997</v>
      </c>
      <c r="E193">
        <v>0.504</v>
      </c>
    </row>
    <row r="194" spans="1:7" x14ac:dyDescent="0.3">
      <c r="A194" t="s">
        <v>100</v>
      </c>
      <c r="B194">
        <v>2.0019999999999998</v>
      </c>
      <c r="E194">
        <v>0.504</v>
      </c>
    </row>
    <row r="195" spans="1:7" x14ac:dyDescent="0.3">
      <c r="A195" t="s">
        <v>101</v>
      </c>
      <c r="B195" t="s">
        <v>103</v>
      </c>
      <c r="C195">
        <v>1</v>
      </c>
      <c r="D195">
        <v>1</v>
      </c>
      <c r="E195">
        <v>1</v>
      </c>
      <c r="F195">
        <v>0.61</v>
      </c>
      <c r="G195">
        <v>0.216</v>
      </c>
    </row>
    <row r="196" spans="1:7" x14ac:dyDescent="0.3">
      <c r="A196" t="s">
        <v>102</v>
      </c>
      <c r="B196">
        <v>21</v>
      </c>
    </row>
    <row r="197" spans="1:7" x14ac:dyDescent="0.3">
      <c r="A197" t="s">
        <v>552</v>
      </c>
    </row>
    <row r="198" spans="1:7" x14ac:dyDescent="0.3">
      <c r="A198" t="s">
        <v>104</v>
      </c>
    </row>
    <row r="200" spans="1:7" x14ac:dyDescent="0.3">
      <c r="D200" t="s">
        <v>88</v>
      </c>
    </row>
    <row r="201" spans="1:7" x14ac:dyDescent="0.3">
      <c r="E201" t="s">
        <v>411</v>
      </c>
    </row>
    <row r="202" spans="1:7" x14ac:dyDescent="0.3">
      <c r="D202" t="s">
        <v>68</v>
      </c>
      <c r="E202" t="s">
        <v>69</v>
      </c>
      <c r="F202" t="s">
        <v>70</v>
      </c>
      <c r="G202" t="s">
        <v>19</v>
      </c>
    </row>
    <row r="203" spans="1:7" x14ac:dyDescent="0.3">
      <c r="D203" t="s">
        <v>88</v>
      </c>
    </row>
    <row r="204" spans="1:7" x14ac:dyDescent="0.3">
      <c r="D204" t="s">
        <v>88</v>
      </c>
    </row>
    <row r="205" spans="1:7" x14ac:dyDescent="0.3">
      <c r="E205" t="s">
        <v>411</v>
      </c>
    </row>
    <row r="206" spans="1:7" x14ac:dyDescent="0.3">
      <c r="D206" t="s">
        <v>68</v>
      </c>
      <c r="E206" t="s">
        <v>69</v>
      </c>
      <c r="F206" t="s">
        <v>70</v>
      </c>
      <c r="G206" t="s">
        <v>19</v>
      </c>
    </row>
    <row r="207" spans="1:7" x14ac:dyDescent="0.3">
      <c r="A207" t="s">
        <v>384</v>
      </c>
      <c r="B207" t="s">
        <v>38</v>
      </c>
      <c r="C207" t="s">
        <v>90</v>
      </c>
      <c r="D207">
        <v>3</v>
      </c>
      <c r="E207">
        <v>2</v>
      </c>
      <c r="F207">
        <v>3</v>
      </c>
      <c r="G207">
        <v>8</v>
      </c>
    </row>
    <row r="208" spans="1:7" x14ac:dyDescent="0.3">
      <c r="C208" t="s">
        <v>526</v>
      </c>
      <c r="D208" s="2">
        <v>0.27300000000000002</v>
      </c>
      <c r="E208" s="2">
        <v>0.33300000000000002</v>
      </c>
      <c r="F208" s="2">
        <v>0.75</v>
      </c>
      <c r="G208" s="2">
        <v>0.38100000000000001</v>
      </c>
    </row>
    <row r="209" spans="1:7" x14ac:dyDescent="0.3">
      <c r="B209" t="s">
        <v>391</v>
      </c>
      <c r="C209" t="s">
        <v>90</v>
      </c>
      <c r="D209">
        <v>4</v>
      </c>
      <c r="E209">
        <v>3</v>
      </c>
      <c r="F209">
        <v>1</v>
      </c>
      <c r="G209">
        <v>8</v>
      </c>
    </row>
    <row r="210" spans="1:7" x14ac:dyDescent="0.3">
      <c r="C210" t="s">
        <v>526</v>
      </c>
      <c r="D210" s="2">
        <v>0.36399999999999999</v>
      </c>
      <c r="E210" s="2">
        <v>0.5</v>
      </c>
      <c r="F210" s="2">
        <v>0.25</v>
      </c>
      <c r="G210" s="2">
        <v>0.38100000000000001</v>
      </c>
    </row>
    <row r="211" spans="1:7" x14ac:dyDescent="0.3">
      <c r="B211" t="s">
        <v>39</v>
      </c>
      <c r="C211" t="s">
        <v>90</v>
      </c>
      <c r="D211">
        <v>4</v>
      </c>
      <c r="E211">
        <v>1</v>
      </c>
      <c r="F211">
        <v>0</v>
      </c>
      <c r="G211">
        <v>5</v>
      </c>
    </row>
    <row r="212" spans="1:7" x14ac:dyDescent="0.3">
      <c r="C212" t="s">
        <v>526</v>
      </c>
      <c r="D212" s="2">
        <v>0.36399999999999999</v>
      </c>
      <c r="E212" s="2">
        <v>0.16700000000000001</v>
      </c>
      <c r="F212" s="2">
        <v>0</v>
      </c>
      <c r="G212" s="2">
        <v>0.23799999999999999</v>
      </c>
    </row>
    <row r="213" spans="1:7" x14ac:dyDescent="0.3">
      <c r="A213" t="s">
        <v>19</v>
      </c>
      <c r="C213" t="s">
        <v>90</v>
      </c>
      <c r="D213">
        <v>11</v>
      </c>
      <c r="E213">
        <v>6</v>
      </c>
      <c r="F213">
        <v>4</v>
      </c>
      <c r="G213">
        <v>21</v>
      </c>
    </row>
    <row r="214" spans="1:7" x14ac:dyDescent="0.3">
      <c r="C214" t="s">
        <v>526</v>
      </c>
      <c r="D214" s="2">
        <v>1</v>
      </c>
      <c r="E214" s="2">
        <v>1</v>
      </c>
      <c r="F214" s="2">
        <v>1</v>
      </c>
      <c r="G214" s="2">
        <v>1</v>
      </c>
    </row>
    <row r="216" spans="1:7" x14ac:dyDescent="0.3">
      <c r="D216" t="s">
        <v>89</v>
      </c>
    </row>
    <row r="217" spans="1:7" x14ac:dyDescent="0.3">
      <c r="B217" t="s">
        <v>92</v>
      </c>
      <c r="C217" t="s">
        <v>93</v>
      </c>
      <c r="D217" t="s">
        <v>94</v>
      </c>
      <c r="E217" t="s">
        <v>95</v>
      </c>
      <c r="F217" t="s">
        <v>96</v>
      </c>
      <c r="G217" t="s">
        <v>97</v>
      </c>
    </row>
    <row r="218" spans="1:7" x14ac:dyDescent="0.3">
      <c r="A218" t="s">
        <v>98</v>
      </c>
      <c r="B218" t="s">
        <v>553</v>
      </c>
      <c r="C218">
        <v>4</v>
      </c>
      <c r="D218">
        <v>0.40300000000000002</v>
      </c>
      <c r="E218">
        <v>0.495</v>
      </c>
    </row>
    <row r="219" spans="1:7" x14ac:dyDescent="0.3">
      <c r="A219" t="s">
        <v>99</v>
      </c>
      <c r="B219">
        <v>4.617</v>
      </c>
      <c r="C219">
        <v>4</v>
      </c>
      <c r="D219">
        <v>0.32900000000000001</v>
      </c>
      <c r="E219">
        <v>0.56799999999999995</v>
      </c>
    </row>
    <row r="220" spans="1:7" x14ac:dyDescent="0.3">
      <c r="A220" t="s">
        <v>100</v>
      </c>
      <c r="B220">
        <v>3.4129999999999998</v>
      </c>
      <c r="E220">
        <v>0.58399999999999996</v>
      </c>
    </row>
    <row r="221" spans="1:7" x14ac:dyDescent="0.3">
      <c r="A221" t="s">
        <v>101</v>
      </c>
      <c r="B221" t="s">
        <v>554</v>
      </c>
      <c r="C221">
        <v>1</v>
      </c>
      <c r="D221">
        <v>7.5999999999999998E-2</v>
      </c>
      <c r="E221">
        <v>0.11</v>
      </c>
      <c r="F221">
        <v>5.3999999999999999E-2</v>
      </c>
      <c r="G221">
        <v>3.1E-2</v>
      </c>
    </row>
    <row r="222" spans="1:7" x14ac:dyDescent="0.3">
      <c r="A222" t="s">
        <v>102</v>
      </c>
      <c r="B222">
        <v>21</v>
      </c>
    </row>
    <row r="223" spans="1:7" x14ac:dyDescent="0.3">
      <c r="A223" t="s">
        <v>555</v>
      </c>
    </row>
    <row r="224" spans="1:7" x14ac:dyDescent="0.3">
      <c r="A224" t="s">
        <v>556</v>
      </c>
    </row>
    <row r="226" spans="1:7" x14ac:dyDescent="0.3">
      <c r="D226" t="s">
        <v>88</v>
      </c>
    </row>
    <row r="227" spans="1:7" x14ac:dyDescent="0.3">
      <c r="E227" t="s">
        <v>411</v>
      </c>
    </row>
    <row r="228" spans="1:7" x14ac:dyDescent="0.3">
      <c r="D228" t="s">
        <v>68</v>
      </c>
      <c r="E228" t="s">
        <v>69</v>
      </c>
      <c r="F228" t="s">
        <v>70</v>
      </c>
      <c r="G228" t="s">
        <v>19</v>
      </c>
    </row>
    <row r="229" spans="1:7" x14ac:dyDescent="0.3">
      <c r="A229" t="s">
        <v>385</v>
      </c>
      <c r="B229" t="s">
        <v>40</v>
      </c>
      <c r="C229" t="s">
        <v>90</v>
      </c>
      <c r="D229">
        <v>4</v>
      </c>
      <c r="E229">
        <v>2</v>
      </c>
      <c r="F229">
        <v>0</v>
      </c>
      <c r="G229">
        <v>6</v>
      </c>
    </row>
    <row r="230" spans="1:7" x14ac:dyDescent="0.3">
      <c r="C230" t="s">
        <v>526</v>
      </c>
      <c r="D230" s="2">
        <v>0.4</v>
      </c>
      <c r="E230" s="2">
        <v>0.33300000000000002</v>
      </c>
      <c r="F230" s="2">
        <v>0</v>
      </c>
      <c r="G230" s="2">
        <v>0.3</v>
      </c>
    </row>
    <row r="231" spans="1:7" x14ac:dyDescent="0.3">
      <c r="B231" t="s">
        <v>38</v>
      </c>
      <c r="C231" t="s">
        <v>90</v>
      </c>
      <c r="D231">
        <v>6</v>
      </c>
      <c r="E231">
        <v>4</v>
      </c>
      <c r="F231">
        <v>4</v>
      </c>
      <c r="G231">
        <v>14</v>
      </c>
    </row>
    <row r="232" spans="1:7" x14ac:dyDescent="0.3">
      <c r="C232" t="s">
        <v>526</v>
      </c>
      <c r="D232" s="2">
        <v>0.6</v>
      </c>
      <c r="E232" s="2">
        <v>0.66700000000000004</v>
      </c>
      <c r="F232" s="2">
        <v>1</v>
      </c>
      <c r="G232" s="2">
        <v>0.7</v>
      </c>
    </row>
    <row r="233" spans="1:7" x14ac:dyDescent="0.3">
      <c r="A233" t="s">
        <v>19</v>
      </c>
      <c r="C233" t="s">
        <v>90</v>
      </c>
      <c r="D233">
        <v>10</v>
      </c>
      <c r="E233">
        <v>6</v>
      </c>
      <c r="F233">
        <v>4</v>
      </c>
      <c r="G233">
        <v>20</v>
      </c>
    </row>
    <row r="234" spans="1:7" x14ac:dyDescent="0.3">
      <c r="C234" t="s">
        <v>526</v>
      </c>
      <c r="D234" s="2">
        <v>1</v>
      </c>
      <c r="E234" s="2">
        <v>1</v>
      </c>
      <c r="F234" s="2">
        <v>1</v>
      </c>
      <c r="G234" s="2">
        <v>1</v>
      </c>
    </row>
    <row r="236" spans="1:7" x14ac:dyDescent="0.3">
      <c r="D236" s="2" t="s">
        <v>89</v>
      </c>
      <c r="E236" s="2"/>
      <c r="F236" s="2"/>
      <c r="G236" s="2"/>
    </row>
    <row r="237" spans="1:7" x14ac:dyDescent="0.3">
      <c r="B237" t="s">
        <v>92</v>
      </c>
      <c r="C237" t="s">
        <v>93</v>
      </c>
      <c r="D237" t="s">
        <v>94</v>
      </c>
      <c r="E237" t="s">
        <v>95</v>
      </c>
      <c r="F237" t="s">
        <v>96</v>
      </c>
      <c r="G237" t="s">
        <v>97</v>
      </c>
    </row>
    <row r="238" spans="1:7" x14ac:dyDescent="0.3">
      <c r="A238" t="s">
        <v>98</v>
      </c>
      <c r="B238" t="s">
        <v>557</v>
      </c>
      <c r="C238">
        <v>2</v>
      </c>
      <c r="D238">
        <v>0.32900000000000001</v>
      </c>
      <c r="E238">
        <v>0.375</v>
      </c>
    </row>
    <row r="239" spans="1:7" x14ac:dyDescent="0.3">
      <c r="A239" t="s">
        <v>99</v>
      </c>
      <c r="B239">
        <v>3.3359999999999999</v>
      </c>
      <c r="C239">
        <v>2</v>
      </c>
      <c r="D239">
        <v>0.189</v>
      </c>
      <c r="E239">
        <v>0.375</v>
      </c>
    </row>
    <row r="240" spans="1:7" x14ac:dyDescent="0.3">
      <c r="A240" t="s">
        <v>100</v>
      </c>
      <c r="B240">
        <v>1.9810000000000001</v>
      </c>
      <c r="E240">
        <v>0.375</v>
      </c>
    </row>
    <row r="241" spans="1:7" x14ac:dyDescent="0.3">
      <c r="A241" t="s">
        <v>101</v>
      </c>
      <c r="B241" t="s">
        <v>558</v>
      </c>
      <c r="C241">
        <v>1</v>
      </c>
      <c r="D241">
        <v>0.18</v>
      </c>
      <c r="E241">
        <v>0.23400000000000001</v>
      </c>
      <c r="F241">
        <v>0.152</v>
      </c>
      <c r="G241">
        <v>0.107</v>
      </c>
    </row>
    <row r="242" spans="1:7" x14ac:dyDescent="0.3">
      <c r="A242" t="s">
        <v>102</v>
      </c>
      <c r="B242">
        <v>20</v>
      </c>
    </row>
    <row r="243" spans="1:7" x14ac:dyDescent="0.3">
      <c r="A243" t="s">
        <v>559</v>
      </c>
    </row>
    <row r="244" spans="1:7" x14ac:dyDescent="0.3">
      <c r="A244" t="s">
        <v>560</v>
      </c>
    </row>
    <row r="246" spans="1:7" x14ac:dyDescent="0.3">
      <c r="D246" t="s">
        <v>88</v>
      </c>
    </row>
    <row r="247" spans="1:7" x14ac:dyDescent="0.3">
      <c r="D247" t="s">
        <v>88</v>
      </c>
    </row>
    <row r="248" spans="1:7" x14ac:dyDescent="0.3">
      <c r="D248" t="s">
        <v>88</v>
      </c>
    </row>
    <row r="249" spans="1:7" x14ac:dyDescent="0.3">
      <c r="E249" t="s">
        <v>411</v>
      </c>
    </row>
    <row r="250" spans="1:7" x14ac:dyDescent="0.3">
      <c r="D250" t="s">
        <v>68</v>
      </c>
      <c r="E250" t="s">
        <v>69</v>
      </c>
      <c r="F250" t="s">
        <v>70</v>
      </c>
      <c r="G250" t="s">
        <v>19</v>
      </c>
    </row>
    <row r="251" spans="1:7" x14ac:dyDescent="0.3">
      <c r="A251" t="s">
        <v>4</v>
      </c>
      <c r="B251" t="s">
        <v>41</v>
      </c>
      <c r="C251" t="s">
        <v>90</v>
      </c>
      <c r="D251">
        <v>8</v>
      </c>
      <c r="E251">
        <v>2</v>
      </c>
      <c r="F251">
        <v>0</v>
      </c>
      <c r="G251">
        <v>10</v>
      </c>
    </row>
    <row r="252" spans="1:7" x14ac:dyDescent="0.3">
      <c r="C252" t="s">
        <v>526</v>
      </c>
      <c r="D252" s="2">
        <v>0.88900000000000001</v>
      </c>
      <c r="E252" s="2">
        <v>0.4</v>
      </c>
      <c r="F252" s="2">
        <v>0</v>
      </c>
      <c r="G252" s="2">
        <v>0.55600000000000005</v>
      </c>
    </row>
    <row r="253" spans="1:7" x14ac:dyDescent="0.3">
      <c r="B253" t="s">
        <v>31</v>
      </c>
      <c r="C253" t="s">
        <v>90</v>
      </c>
      <c r="D253">
        <v>0</v>
      </c>
      <c r="E253">
        <v>1</v>
      </c>
      <c r="F253">
        <v>3</v>
      </c>
      <c r="G253">
        <v>4</v>
      </c>
    </row>
    <row r="254" spans="1:7" x14ac:dyDescent="0.3">
      <c r="C254" t="s">
        <v>526</v>
      </c>
      <c r="D254" s="2">
        <v>0</v>
      </c>
      <c r="E254" s="2">
        <v>0.2</v>
      </c>
      <c r="F254" s="2">
        <v>0.75</v>
      </c>
      <c r="G254" s="2">
        <v>0.222</v>
      </c>
    </row>
    <row r="255" spans="1:7" x14ac:dyDescent="0.3">
      <c r="B255" t="s">
        <v>27</v>
      </c>
      <c r="C255" t="s">
        <v>90</v>
      </c>
      <c r="D255">
        <v>1</v>
      </c>
      <c r="E255">
        <v>2</v>
      </c>
      <c r="F255">
        <v>1</v>
      </c>
      <c r="G255">
        <v>4</v>
      </c>
    </row>
    <row r="256" spans="1:7" x14ac:dyDescent="0.3">
      <c r="C256" t="s">
        <v>526</v>
      </c>
      <c r="D256" s="2">
        <v>0.111</v>
      </c>
      <c r="E256" s="2">
        <v>0.4</v>
      </c>
      <c r="F256" s="2">
        <v>0.25</v>
      </c>
      <c r="G256" s="2">
        <v>0.222</v>
      </c>
    </row>
    <row r="257" spans="1:7" x14ac:dyDescent="0.3">
      <c r="A257" t="s">
        <v>19</v>
      </c>
      <c r="C257" t="s">
        <v>90</v>
      </c>
      <c r="D257">
        <v>9</v>
      </c>
      <c r="E257">
        <v>5</v>
      </c>
      <c r="F257">
        <v>4</v>
      </c>
      <c r="G257">
        <v>18</v>
      </c>
    </row>
    <row r="258" spans="1:7" x14ac:dyDescent="0.3">
      <c r="C258" t="s">
        <v>526</v>
      </c>
      <c r="D258" s="2">
        <v>1</v>
      </c>
      <c r="E258" s="2">
        <v>1</v>
      </c>
      <c r="F258" s="2">
        <v>1</v>
      </c>
      <c r="G258" s="2">
        <v>1</v>
      </c>
    </row>
    <row r="260" spans="1:7" x14ac:dyDescent="0.3">
      <c r="D260" s="2" t="s">
        <v>89</v>
      </c>
      <c r="E260" s="2"/>
      <c r="F260" s="2"/>
      <c r="G260" s="2"/>
    </row>
    <row r="261" spans="1:7" x14ac:dyDescent="0.3">
      <c r="B261" t="s">
        <v>92</v>
      </c>
      <c r="C261" t="s">
        <v>93</v>
      </c>
      <c r="D261" t="s">
        <v>94</v>
      </c>
      <c r="E261" t="s">
        <v>95</v>
      </c>
      <c r="F261" t="s">
        <v>96</v>
      </c>
      <c r="G261" t="s">
        <v>97</v>
      </c>
    </row>
    <row r="262" spans="1:7" x14ac:dyDescent="0.3">
      <c r="A262" t="s">
        <v>98</v>
      </c>
      <c r="B262" t="s">
        <v>561</v>
      </c>
      <c r="C262">
        <v>4</v>
      </c>
      <c r="D262">
        <v>1.4E-2</v>
      </c>
      <c r="E262">
        <v>0.01</v>
      </c>
    </row>
    <row r="263" spans="1:7" x14ac:dyDescent="0.3">
      <c r="A263" t="s">
        <v>99</v>
      </c>
      <c r="B263">
        <v>14.494</v>
      </c>
      <c r="C263">
        <v>4</v>
      </c>
      <c r="D263">
        <v>6.0000000000000001E-3</v>
      </c>
      <c r="E263">
        <v>8.9999999999999993E-3</v>
      </c>
    </row>
    <row r="264" spans="1:7" x14ac:dyDescent="0.3">
      <c r="A264" t="s">
        <v>100</v>
      </c>
      <c r="B264">
        <v>11.135999999999999</v>
      </c>
      <c r="E264">
        <v>6.0000000000000001E-3</v>
      </c>
    </row>
    <row r="265" spans="1:7" x14ac:dyDescent="0.3">
      <c r="A265" t="s">
        <v>101</v>
      </c>
      <c r="B265" t="s">
        <v>562</v>
      </c>
      <c r="C265">
        <v>1</v>
      </c>
      <c r="D265">
        <v>2.7E-2</v>
      </c>
      <c r="E265">
        <v>3.2000000000000001E-2</v>
      </c>
      <c r="F265">
        <v>2.1999999999999999E-2</v>
      </c>
      <c r="G265">
        <v>1.4E-2</v>
      </c>
    </row>
    <row r="266" spans="1:7" x14ac:dyDescent="0.3">
      <c r="A266" t="s">
        <v>102</v>
      </c>
      <c r="B266">
        <v>18</v>
      </c>
    </row>
    <row r="267" spans="1:7" x14ac:dyDescent="0.3">
      <c r="A267" t="s">
        <v>563</v>
      </c>
    </row>
    <row r="268" spans="1:7" x14ac:dyDescent="0.3">
      <c r="A268" t="s">
        <v>564</v>
      </c>
    </row>
    <row r="270" spans="1:7" x14ac:dyDescent="0.3">
      <c r="D270" t="s">
        <v>88</v>
      </c>
    </row>
    <row r="271" spans="1:7" x14ac:dyDescent="0.3">
      <c r="E271" t="s">
        <v>411</v>
      </c>
    </row>
    <row r="272" spans="1:7" x14ac:dyDescent="0.3">
      <c r="D272" t="s">
        <v>68</v>
      </c>
      <c r="E272" t="s">
        <v>69</v>
      </c>
      <c r="F272" t="s">
        <v>70</v>
      </c>
      <c r="G272" t="s">
        <v>19</v>
      </c>
    </row>
    <row r="273" spans="1:7" x14ac:dyDescent="0.3">
      <c r="A273" t="s">
        <v>386</v>
      </c>
      <c r="B273" t="s">
        <v>42</v>
      </c>
      <c r="C273" t="s">
        <v>90</v>
      </c>
      <c r="D273">
        <v>1</v>
      </c>
      <c r="E273">
        <v>3</v>
      </c>
      <c r="F273">
        <v>3</v>
      </c>
      <c r="G273">
        <v>7</v>
      </c>
    </row>
    <row r="274" spans="1:7" x14ac:dyDescent="0.3">
      <c r="C274" t="s">
        <v>526</v>
      </c>
      <c r="D274" s="2">
        <v>9.0999999999999998E-2</v>
      </c>
      <c r="E274" s="2">
        <v>0.5</v>
      </c>
      <c r="F274" s="2">
        <v>0.75</v>
      </c>
      <c r="G274" s="2">
        <v>0.33300000000000002</v>
      </c>
    </row>
    <row r="275" spans="1:7" x14ac:dyDescent="0.3">
      <c r="B275" t="s">
        <v>43</v>
      </c>
      <c r="C275" t="s">
        <v>90</v>
      </c>
      <c r="D275">
        <v>7</v>
      </c>
      <c r="E275">
        <v>2</v>
      </c>
      <c r="F275">
        <v>1</v>
      </c>
      <c r="G275">
        <v>10</v>
      </c>
    </row>
    <row r="276" spans="1:7" x14ac:dyDescent="0.3">
      <c r="C276" t="s">
        <v>526</v>
      </c>
      <c r="D276" s="2">
        <v>0.63600000000000001</v>
      </c>
      <c r="E276" s="2">
        <v>0.33300000000000002</v>
      </c>
      <c r="F276" s="2">
        <v>0.25</v>
      </c>
      <c r="G276" s="2">
        <v>0.47599999999999998</v>
      </c>
    </row>
    <row r="277" spans="1:7" x14ac:dyDescent="0.3">
      <c r="B277" t="s">
        <v>44</v>
      </c>
      <c r="C277" t="s">
        <v>90</v>
      </c>
      <c r="D277">
        <v>1</v>
      </c>
      <c r="E277">
        <v>0</v>
      </c>
      <c r="F277">
        <v>0</v>
      </c>
      <c r="G277">
        <v>1</v>
      </c>
    </row>
    <row r="278" spans="1:7" x14ac:dyDescent="0.3">
      <c r="C278" t="s">
        <v>526</v>
      </c>
      <c r="D278" s="2">
        <v>9.0999999999999998E-2</v>
      </c>
      <c r="E278" s="2">
        <v>0</v>
      </c>
      <c r="F278" s="2">
        <v>0</v>
      </c>
      <c r="G278" s="2">
        <v>4.8000000000000001E-2</v>
      </c>
    </row>
    <row r="279" spans="1:7" x14ac:dyDescent="0.3">
      <c r="B279" t="s">
        <v>392</v>
      </c>
      <c r="C279" t="s">
        <v>90</v>
      </c>
      <c r="D279">
        <v>2</v>
      </c>
      <c r="E279">
        <v>1</v>
      </c>
      <c r="F279">
        <v>0</v>
      </c>
      <c r="G279">
        <v>3</v>
      </c>
    </row>
    <row r="280" spans="1:7" x14ac:dyDescent="0.3">
      <c r="C280" t="s">
        <v>526</v>
      </c>
      <c r="D280" s="2">
        <v>0.182</v>
      </c>
      <c r="E280" s="2">
        <v>0.16700000000000001</v>
      </c>
      <c r="F280" s="2">
        <v>0</v>
      </c>
      <c r="G280" s="2">
        <v>0.14299999999999999</v>
      </c>
    </row>
    <row r="281" spans="1:7" x14ac:dyDescent="0.3">
      <c r="A281" t="s">
        <v>19</v>
      </c>
      <c r="C281" t="s">
        <v>90</v>
      </c>
      <c r="D281">
        <v>11</v>
      </c>
      <c r="E281">
        <v>6</v>
      </c>
      <c r="F281">
        <v>4</v>
      </c>
      <c r="G281">
        <v>21</v>
      </c>
    </row>
    <row r="282" spans="1:7" x14ac:dyDescent="0.3">
      <c r="C282" t="s">
        <v>526</v>
      </c>
      <c r="D282" s="2">
        <v>1</v>
      </c>
      <c r="E282" s="2">
        <v>1</v>
      </c>
      <c r="F282" s="2">
        <v>1</v>
      </c>
      <c r="G282" s="2">
        <v>1</v>
      </c>
    </row>
    <row r="284" spans="1:7" x14ac:dyDescent="0.3">
      <c r="D284" t="s">
        <v>89</v>
      </c>
    </row>
    <row r="285" spans="1:7" x14ac:dyDescent="0.3">
      <c r="B285" t="s">
        <v>92</v>
      </c>
      <c r="C285" t="s">
        <v>93</v>
      </c>
      <c r="D285" t="s">
        <v>94</v>
      </c>
      <c r="E285" t="s">
        <v>95</v>
      </c>
      <c r="F285" t="s">
        <v>96</v>
      </c>
      <c r="G285" t="s">
        <v>97</v>
      </c>
    </row>
    <row r="286" spans="1:7" x14ac:dyDescent="0.3">
      <c r="A286" t="s">
        <v>98</v>
      </c>
      <c r="B286" t="s">
        <v>565</v>
      </c>
      <c r="C286">
        <v>6</v>
      </c>
      <c r="D286">
        <v>0.28299999999999997</v>
      </c>
      <c r="E286">
        <v>0.30299999999999999</v>
      </c>
    </row>
    <row r="287" spans="1:7" x14ac:dyDescent="0.3">
      <c r="A287" t="s">
        <v>99</v>
      </c>
      <c r="B287">
        <v>8.61</v>
      </c>
      <c r="C287">
        <v>6</v>
      </c>
      <c r="D287">
        <v>0.19700000000000001</v>
      </c>
      <c r="E287">
        <v>0.27600000000000002</v>
      </c>
    </row>
    <row r="288" spans="1:7" x14ac:dyDescent="0.3">
      <c r="A288" t="s">
        <v>100</v>
      </c>
      <c r="B288">
        <v>7.4290000000000003</v>
      </c>
      <c r="E288">
        <v>0.224</v>
      </c>
    </row>
    <row r="289" spans="1:7" x14ac:dyDescent="0.3">
      <c r="A289" t="s">
        <v>101</v>
      </c>
      <c r="B289" t="s">
        <v>566</v>
      </c>
      <c r="C289">
        <v>1</v>
      </c>
      <c r="D289">
        <v>4.9000000000000002E-2</v>
      </c>
      <c r="E289">
        <v>6.4000000000000001E-2</v>
      </c>
      <c r="F289">
        <v>2.5999999999999999E-2</v>
      </c>
      <c r="G289">
        <v>1.6E-2</v>
      </c>
    </row>
    <row r="290" spans="1:7" x14ac:dyDescent="0.3">
      <c r="A290" t="s">
        <v>102</v>
      </c>
      <c r="B290">
        <v>21</v>
      </c>
    </row>
    <row r="291" spans="1:7" x14ac:dyDescent="0.3">
      <c r="A291" t="s">
        <v>567</v>
      </c>
    </row>
    <row r="292" spans="1:7" x14ac:dyDescent="0.3">
      <c r="D292" t="s">
        <v>88</v>
      </c>
    </row>
    <row r="293" spans="1:7" x14ac:dyDescent="0.3">
      <c r="E293" t="s">
        <v>411</v>
      </c>
    </row>
    <row r="294" spans="1:7" x14ac:dyDescent="0.3">
      <c r="D294" t="s">
        <v>68</v>
      </c>
      <c r="E294" t="s">
        <v>69</v>
      </c>
      <c r="F294" t="s">
        <v>70</v>
      </c>
      <c r="G294" t="s">
        <v>19</v>
      </c>
    </row>
    <row r="295" spans="1:7" x14ac:dyDescent="0.3">
      <c r="A295" t="s">
        <v>5</v>
      </c>
      <c r="B295" t="s">
        <v>29</v>
      </c>
      <c r="C295" t="s">
        <v>90</v>
      </c>
      <c r="D295">
        <v>7</v>
      </c>
      <c r="E295">
        <v>5</v>
      </c>
      <c r="F295">
        <v>3</v>
      </c>
      <c r="G295">
        <v>15</v>
      </c>
    </row>
    <row r="296" spans="1:7" x14ac:dyDescent="0.3">
      <c r="C296" t="s">
        <v>526</v>
      </c>
      <c r="D296" s="2">
        <v>0.7</v>
      </c>
      <c r="E296" s="2">
        <v>1</v>
      </c>
      <c r="F296" s="2">
        <v>1</v>
      </c>
      <c r="G296" s="2">
        <v>0.83299999999999996</v>
      </c>
    </row>
    <row r="297" spans="1:7" x14ac:dyDescent="0.3">
      <c r="B297" t="s">
        <v>23</v>
      </c>
      <c r="C297" t="s">
        <v>90</v>
      </c>
      <c r="D297">
        <v>2</v>
      </c>
      <c r="E297">
        <v>0</v>
      </c>
      <c r="F297">
        <v>0</v>
      </c>
      <c r="G297">
        <v>2</v>
      </c>
    </row>
    <row r="298" spans="1:7" x14ac:dyDescent="0.3">
      <c r="C298" t="s">
        <v>526</v>
      </c>
      <c r="D298" s="2">
        <v>0.2</v>
      </c>
      <c r="E298" s="2">
        <v>0</v>
      </c>
      <c r="F298" s="2">
        <v>0</v>
      </c>
      <c r="G298" s="2">
        <v>0.111</v>
      </c>
    </row>
    <row r="299" spans="1:7" x14ac:dyDescent="0.3">
      <c r="B299" t="s">
        <v>45</v>
      </c>
      <c r="C299" t="s">
        <v>90</v>
      </c>
      <c r="D299">
        <v>1</v>
      </c>
      <c r="E299">
        <v>0</v>
      </c>
      <c r="F299">
        <v>0</v>
      </c>
      <c r="G299">
        <v>1</v>
      </c>
    </row>
    <row r="300" spans="1:7" x14ac:dyDescent="0.3">
      <c r="C300" t="s">
        <v>526</v>
      </c>
      <c r="D300" s="2">
        <v>0.1</v>
      </c>
      <c r="E300" s="2">
        <v>0</v>
      </c>
      <c r="F300" s="2">
        <v>0</v>
      </c>
      <c r="G300" s="2">
        <v>5.6000000000000001E-2</v>
      </c>
    </row>
    <row r="301" spans="1:7" x14ac:dyDescent="0.3">
      <c r="A301" t="s">
        <v>19</v>
      </c>
      <c r="C301" t="s">
        <v>90</v>
      </c>
      <c r="D301">
        <v>10</v>
      </c>
      <c r="E301">
        <v>5</v>
      </c>
      <c r="F301">
        <v>3</v>
      </c>
      <c r="G301">
        <v>18</v>
      </c>
    </row>
    <row r="302" spans="1:7" x14ac:dyDescent="0.3">
      <c r="C302" t="s">
        <v>526</v>
      </c>
      <c r="D302" s="2">
        <v>1</v>
      </c>
      <c r="E302" s="2">
        <v>1</v>
      </c>
      <c r="F302" s="2">
        <v>1</v>
      </c>
      <c r="G302" s="2">
        <v>1</v>
      </c>
    </row>
    <row r="304" spans="1:7" x14ac:dyDescent="0.3">
      <c r="D304" t="s">
        <v>89</v>
      </c>
    </row>
    <row r="305" spans="1:7" x14ac:dyDescent="0.3">
      <c r="B305" t="s">
        <v>92</v>
      </c>
      <c r="C305" t="s">
        <v>93</v>
      </c>
      <c r="D305" t="s">
        <v>94</v>
      </c>
      <c r="E305" t="s">
        <v>95</v>
      </c>
      <c r="F305" t="s">
        <v>96</v>
      </c>
      <c r="G305" t="s">
        <v>97</v>
      </c>
    </row>
    <row r="306" spans="1:7" x14ac:dyDescent="0.3">
      <c r="A306" t="s">
        <v>98</v>
      </c>
      <c r="B306" t="s">
        <v>568</v>
      </c>
      <c r="C306">
        <v>4</v>
      </c>
      <c r="D306">
        <v>0.57799999999999996</v>
      </c>
      <c r="E306">
        <v>0.81599999999999995</v>
      </c>
    </row>
    <row r="307" spans="1:7" x14ac:dyDescent="0.3">
      <c r="A307" t="s">
        <v>99</v>
      </c>
      <c r="B307">
        <v>4.0030000000000001</v>
      </c>
      <c r="C307">
        <v>4</v>
      </c>
      <c r="D307">
        <v>0.40600000000000003</v>
      </c>
      <c r="E307">
        <v>0.70599999999999996</v>
      </c>
    </row>
    <row r="308" spans="1:7" x14ac:dyDescent="0.3">
      <c r="A308" t="s">
        <v>100</v>
      </c>
      <c r="B308">
        <v>2.782</v>
      </c>
      <c r="E308">
        <v>0.81599999999999995</v>
      </c>
    </row>
    <row r="309" spans="1:7" x14ac:dyDescent="0.3">
      <c r="A309" t="s">
        <v>101</v>
      </c>
      <c r="B309" t="s">
        <v>569</v>
      </c>
      <c r="C309">
        <v>1</v>
      </c>
      <c r="D309">
        <v>0.16400000000000001</v>
      </c>
      <c r="E309">
        <v>0.28899999999999998</v>
      </c>
      <c r="F309">
        <v>0.14699999999999999</v>
      </c>
      <c r="G309">
        <v>0.14699999999999999</v>
      </c>
    </row>
    <row r="310" spans="1:7" x14ac:dyDescent="0.3">
      <c r="A310" t="s">
        <v>102</v>
      </c>
      <c r="B310">
        <v>18</v>
      </c>
    </row>
    <row r="311" spans="1:7" x14ac:dyDescent="0.3">
      <c r="A311" t="s">
        <v>570</v>
      </c>
    </row>
    <row r="312" spans="1:7" x14ac:dyDescent="0.3">
      <c r="A312" t="s">
        <v>120</v>
      </c>
    </row>
    <row r="314" spans="1:7" x14ac:dyDescent="0.3">
      <c r="D314" t="s">
        <v>88</v>
      </c>
    </row>
    <row r="315" spans="1:7" x14ac:dyDescent="0.3">
      <c r="E315" t="s">
        <v>411</v>
      </c>
    </row>
    <row r="316" spans="1:7" x14ac:dyDescent="0.3">
      <c r="D316" t="s">
        <v>68</v>
      </c>
      <c r="E316" t="s">
        <v>69</v>
      </c>
      <c r="F316" t="s">
        <v>70</v>
      </c>
      <c r="G316" t="s">
        <v>19</v>
      </c>
    </row>
    <row r="317" spans="1:7" x14ac:dyDescent="0.3">
      <c r="A317" t="s">
        <v>6</v>
      </c>
      <c r="B317" t="s">
        <v>46</v>
      </c>
      <c r="C317" t="s">
        <v>90</v>
      </c>
      <c r="D317">
        <v>5</v>
      </c>
      <c r="E317">
        <v>2</v>
      </c>
      <c r="F317">
        <v>2</v>
      </c>
      <c r="G317">
        <v>9</v>
      </c>
    </row>
    <row r="318" spans="1:7" x14ac:dyDescent="0.3">
      <c r="C318" t="s">
        <v>526</v>
      </c>
      <c r="D318" s="2">
        <v>0.5</v>
      </c>
      <c r="E318" s="2">
        <v>0.33300000000000002</v>
      </c>
      <c r="F318" s="2">
        <v>0.5</v>
      </c>
      <c r="G318" s="2">
        <v>0.45</v>
      </c>
    </row>
    <row r="319" spans="1:7" x14ac:dyDescent="0.3">
      <c r="B319" t="s">
        <v>47</v>
      </c>
      <c r="C319" t="s">
        <v>90</v>
      </c>
      <c r="D319">
        <v>3</v>
      </c>
      <c r="E319">
        <v>2</v>
      </c>
      <c r="F319">
        <v>2</v>
      </c>
      <c r="G319">
        <v>7</v>
      </c>
    </row>
    <row r="320" spans="1:7" x14ac:dyDescent="0.3">
      <c r="C320" t="s">
        <v>526</v>
      </c>
      <c r="D320" s="2">
        <v>0.3</v>
      </c>
      <c r="E320" s="2">
        <v>0.33300000000000002</v>
      </c>
      <c r="F320" s="2">
        <v>0.5</v>
      </c>
      <c r="G320" s="2">
        <v>0.35</v>
      </c>
    </row>
    <row r="321" spans="1:7" x14ac:dyDescent="0.3">
      <c r="B321" t="s">
        <v>48</v>
      </c>
      <c r="C321" t="s">
        <v>90</v>
      </c>
      <c r="D321">
        <v>2</v>
      </c>
      <c r="E321">
        <v>2</v>
      </c>
      <c r="F321">
        <v>0</v>
      </c>
      <c r="G321">
        <v>4</v>
      </c>
    </row>
    <row r="322" spans="1:7" x14ac:dyDescent="0.3">
      <c r="C322" t="s">
        <v>526</v>
      </c>
      <c r="D322" s="2">
        <v>0.2</v>
      </c>
      <c r="E322" s="2">
        <v>0.33300000000000002</v>
      </c>
      <c r="F322" s="2">
        <v>0</v>
      </c>
      <c r="G322" s="2">
        <v>0.2</v>
      </c>
    </row>
    <row r="323" spans="1:7" x14ac:dyDescent="0.3">
      <c r="A323" t="s">
        <v>19</v>
      </c>
      <c r="C323" t="s">
        <v>90</v>
      </c>
      <c r="D323">
        <v>10</v>
      </c>
      <c r="E323">
        <v>6</v>
      </c>
      <c r="F323">
        <v>4</v>
      </c>
      <c r="G323">
        <v>20</v>
      </c>
    </row>
    <row r="324" spans="1:7" x14ac:dyDescent="0.3">
      <c r="C324" t="s">
        <v>526</v>
      </c>
      <c r="D324" s="2">
        <v>1</v>
      </c>
      <c r="E324" s="2">
        <v>1</v>
      </c>
      <c r="F324" s="2">
        <v>1</v>
      </c>
      <c r="G324" s="2">
        <v>1</v>
      </c>
    </row>
    <row r="326" spans="1:7" x14ac:dyDescent="0.3">
      <c r="D326" t="s">
        <v>89</v>
      </c>
    </row>
    <row r="327" spans="1:7" x14ac:dyDescent="0.3">
      <c r="B327" t="s">
        <v>92</v>
      </c>
      <c r="C327" t="s">
        <v>93</v>
      </c>
      <c r="D327" t="s">
        <v>94</v>
      </c>
      <c r="E327" t="s">
        <v>95</v>
      </c>
      <c r="F327" t="s">
        <v>96</v>
      </c>
      <c r="G327" t="s">
        <v>97</v>
      </c>
    </row>
    <row r="328" spans="1:7" x14ac:dyDescent="0.3">
      <c r="A328" t="s">
        <v>98</v>
      </c>
      <c r="B328" t="s">
        <v>571</v>
      </c>
      <c r="C328">
        <v>4</v>
      </c>
      <c r="D328">
        <v>0.749</v>
      </c>
      <c r="E328">
        <v>0.84199999999999997</v>
      </c>
    </row>
    <row r="329" spans="1:7" x14ac:dyDescent="0.3">
      <c r="A329" t="s">
        <v>99</v>
      </c>
      <c r="B329">
        <v>2.625</v>
      </c>
      <c r="C329">
        <v>4</v>
      </c>
      <c r="D329">
        <v>0.622</v>
      </c>
      <c r="E329">
        <v>0.78900000000000003</v>
      </c>
    </row>
    <row r="330" spans="1:7" x14ac:dyDescent="0.3">
      <c r="A330" t="s">
        <v>100</v>
      </c>
      <c r="B330">
        <v>2.008</v>
      </c>
      <c r="E330">
        <v>0.86599999999999999</v>
      </c>
    </row>
    <row r="331" spans="1:7" x14ac:dyDescent="0.3">
      <c r="A331" t="s">
        <v>101</v>
      </c>
      <c r="B331" t="s">
        <v>572</v>
      </c>
      <c r="C331">
        <v>1</v>
      </c>
      <c r="D331">
        <v>0.85599999999999998</v>
      </c>
      <c r="E331">
        <v>1</v>
      </c>
      <c r="F331">
        <v>0.505</v>
      </c>
      <c r="G331">
        <v>0.14000000000000001</v>
      </c>
    </row>
    <row r="332" spans="1:7" x14ac:dyDescent="0.3">
      <c r="A332" t="s">
        <v>102</v>
      </c>
      <c r="B332">
        <v>20</v>
      </c>
    </row>
    <row r="333" spans="1:7" x14ac:dyDescent="0.3">
      <c r="A333" t="s">
        <v>573</v>
      </c>
    </row>
    <row r="334" spans="1:7" x14ac:dyDescent="0.3">
      <c r="A334" t="s">
        <v>574</v>
      </c>
    </row>
    <row r="336" spans="1:7" x14ac:dyDescent="0.3">
      <c r="D336" t="s">
        <v>88</v>
      </c>
    </row>
    <row r="337" spans="1:7" x14ac:dyDescent="0.3">
      <c r="E337" t="s">
        <v>411</v>
      </c>
    </row>
    <row r="338" spans="1:7" x14ac:dyDescent="0.3">
      <c r="D338" t="s">
        <v>68</v>
      </c>
      <c r="E338" t="s">
        <v>69</v>
      </c>
      <c r="F338" t="s">
        <v>70</v>
      </c>
      <c r="G338" t="s">
        <v>19</v>
      </c>
    </row>
    <row r="339" spans="1:7" x14ac:dyDescent="0.3">
      <c r="A339" t="s">
        <v>387</v>
      </c>
      <c r="B339" t="s">
        <v>31</v>
      </c>
      <c r="C339" t="s">
        <v>90</v>
      </c>
      <c r="D339">
        <v>10</v>
      </c>
      <c r="E339">
        <v>6</v>
      </c>
      <c r="F339">
        <v>5</v>
      </c>
      <c r="G339">
        <v>21</v>
      </c>
    </row>
    <row r="340" spans="1:7" x14ac:dyDescent="0.3">
      <c r="C340" t="s">
        <v>526</v>
      </c>
      <c r="D340" s="2">
        <v>1</v>
      </c>
      <c r="E340" s="2">
        <v>1</v>
      </c>
      <c r="F340" s="2">
        <v>1</v>
      </c>
      <c r="G340" s="2">
        <v>1</v>
      </c>
    </row>
    <row r="341" spans="1:7" x14ac:dyDescent="0.3">
      <c r="A341" t="s">
        <v>19</v>
      </c>
      <c r="C341" t="s">
        <v>90</v>
      </c>
      <c r="D341">
        <v>10</v>
      </c>
      <c r="E341">
        <v>6</v>
      </c>
      <c r="F341">
        <v>5</v>
      </c>
      <c r="G341">
        <v>21</v>
      </c>
    </row>
    <row r="342" spans="1:7" x14ac:dyDescent="0.3">
      <c r="C342" t="s">
        <v>526</v>
      </c>
      <c r="D342" s="2">
        <v>1</v>
      </c>
      <c r="E342" s="2">
        <v>1</v>
      </c>
      <c r="F342" s="2">
        <v>1</v>
      </c>
      <c r="G342" s="2">
        <v>1</v>
      </c>
    </row>
    <row r="344" spans="1:7" x14ac:dyDescent="0.3">
      <c r="A344" t="s">
        <v>89</v>
      </c>
      <c r="D344" s="2"/>
      <c r="E344" s="2"/>
      <c r="F344" s="2"/>
      <c r="G344" s="2"/>
    </row>
    <row r="345" spans="1:7" x14ac:dyDescent="0.3">
      <c r="B345" t="s">
        <v>92</v>
      </c>
    </row>
    <row r="346" spans="1:7" x14ac:dyDescent="0.3">
      <c r="A346" t="s">
        <v>98</v>
      </c>
      <c r="B346" t="s">
        <v>456</v>
      </c>
    </row>
    <row r="347" spans="1:7" x14ac:dyDescent="0.3">
      <c r="A347" t="s">
        <v>102</v>
      </c>
      <c r="B347">
        <v>21</v>
      </c>
    </row>
    <row r="348" spans="1:7" x14ac:dyDescent="0.3">
      <c r="A348" t="s">
        <v>457</v>
      </c>
    </row>
    <row r="350" spans="1:7" x14ac:dyDescent="0.3">
      <c r="D350" t="s">
        <v>88</v>
      </c>
    </row>
    <row r="351" spans="1:7" x14ac:dyDescent="0.3">
      <c r="E351" t="s">
        <v>411</v>
      </c>
    </row>
    <row r="352" spans="1:7" x14ac:dyDescent="0.3">
      <c r="D352" t="s">
        <v>68</v>
      </c>
      <c r="E352" t="s">
        <v>69</v>
      </c>
      <c r="F352" t="s">
        <v>70</v>
      </c>
      <c r="G352" t="s">
        <v>19</v>
      </c>
    </row>
    <row r="353" spans="1:7" x14ac:dyDescent="0.3">
      <c r="A353" t="s">
        <v>388</v>
      </c>
      <c r="B353" t="s">
        <v>49</v>
      </c>
      <c r="C353" t="s">
        <v>90</v>
      </c>
      <c r="D353">
        <v>6</v>
      </c>
      <c r="E353">
        <v>3</v>
      </c>
      <c r="F353">
        <v>1</v>
      </c>
      <c r="G353">
        <v>10</v>
      </c>
    </row>
    <row r="354" spans="1:7" x14ac:dyDescent="0.3">
      <c r="C354" t="s">
        <v>526</v>
      </c>
      <c r="D354" s="2">
        <v>0.75</v>
      </c>
      <c r="E354" s="2">
        <v>0.6</v>
      </c>
      <c r="F354" s="2">
        <v>0.33300000000000002</v>
      </c>
      <c r="G354" s="2">
        <v>0.625</v>
      </c>
    </row>
    <row r="355" spans="1:7" x14ac:dyDescent="0.3">
      <c r="B355" t="s">
        <v>393</v>
      </c>
      <c r="C355" t="s">
        <v>90</v>
      </c>
      <c r="D355">
        <v>1</v>
      </c>
      <c r="E355">
        <v>0</v>
      </c>
      <c r="F355">
        <v>2</v>
      </c>
      <c r="G355">
        <v>3</v>
      </c>
    </row>
    <row r="356" spans="1:7" x14ac:dyDescent="0.3">
      <c r="D356" t="s">
        <v>88</v>
      </c>
    </row>
    <row r="357" spans="1:7" x14ac:dyDescent="0.3">
      <c r="D357" t="s">
        <v>88</v>
      </c>
    </row>
    <row r="358" spans="1:7" x14ac:dyDescent="0.3">
      <c r="D358" t="s">
        <v>88</v>
      </c>
    </row>
    <row r="359" spans="1:7" x14ac:dyDescent="0.3">
      <c r="E359" t="s">
        <v>411</v>
      </c>
    </row>
    <row r="360" spans="1:7" x14ac:dyDescent="0.3">
      <c r="D360" t="s">
        <v>68</v>
      </c>
      <c r="E360" t="s">
        <v>69</v>
      </c>
      <c r="F360" t="s">
        <v>70</v>
      </c>
      <c r="G360" t="s">
        <v>19</v>
      </c>
    </row>
    <row r="361" spans="1:7" x14ac:dyDescent="0.3">
      <c r="A361" t="s">
        <v>388</v>
      </c>
      <c r="B361" t="s">
        <v>49</v>
      </c>
      <c r="C361" t="s">
        <v>90</v>
      </c>
      <c r="D361">
        <v>6</v>
      </c>
      <c r="E361">
        <v>3</v>
      </c>
      <c r="F361">
        <v>1</v>
      </c>
      <c r="G361">
        <v>10</v>
      </c>
    </row>
    <row r="362" spans="1:7" x14ac:dyDescent="0.3">
      <c r="C362" t="s">
        <v>526</v>
      </c>
      <c r="D362" s="2">
        <v>0.75</v>
      </c>
      <c r="E362" s="2">
        <v>0.6</v>
      </c>
      <c r="F362" s="2">
        <v>0.33300000000000002</v>
      </c>
      <c r="G362" s="2">
        <v>0.625</v>
      </c>
    </row>
    <row r="363" spans="1:7" x14ac:dyDescent="0.3">
      <c r="B363" t="s">
        <v>393</v>
      </c>
      <c r="C363" t="s">
        <v>90</v>
      </c>
      <c r="D363">
        <v>1</v>
      </c>
      <c r="E363">
        <v>0</v>
      </c>
      <c r="F363">
        <v>2</v>
      </c>
      <c r="G363">
        <v>3</v>
      </c>
    </row>
    <row r="364" spans="1:7" x14ac:dyDescent="0.3">
      <c r="C364" t="s">
        <v>526</v>
      </c>
      <c r="D364" s="2">
        <v>0.125</v>
      </c>
      <c r="E364" s="2">
        <v>0</v>
      </c>
      <c r="F364" s="2">
        <v>0.66700000000000004</v>
      </c>
      <c r="G364" s="2">
        <v>0.188</v>
      </c>
    </row>
    <row r="365" spans="1:7" x14ac:dyDescent="0.3">
      <c r="B365" t="s">
        <v>50</v>
      </c>
      <c r="C365" t="s">
        <v>90</v>
      </c>
      <c r="D365">
        <v>0</v>
      </c>
      <c r="E365">
        <v>1</v>
      </c>
      <c r="F365">
        <v>0</v>
      </c>
      <c r="G365">
        <v>1</v>
      </c>
    </row>
    <row r="366" spans="1:7" x14ac:dyDescent="0.3">
      <c r="C366" t="s">
        <v>526</v>
      </c>
      <c r="D366" s="2">
        <v>0</v>
      </c>
      <c r="E366" s="2">
        <v>0.2</v>
      </c>
      <c r="F366" s="2">
        <v>0</v>
      </c>
      <c r="G366" s="2">
        <v>6.3E-2</v>
      </c>
    </row>
    <row r="367" spans="1:7" x14ac:dyDescent="0.3">
      <c r="B367" t="s">
        <v>51</v>
      </c>
      <c r="C367" t="s">
        <v>90</v>
      </c>
      <c r="D367">
        <v>1</v>
      </c>
      <c r="E367">
        <v>1</v>
      </c>
      <c r="F367">
        <v>0</v>
      </c>
      <c r="G367">
        <v>2</v>
      </c>
    </row>
    <row r="368" spans="1:7" x14ac:dyDescent="0.3">
      <c r="C368" t="s">
        <v>526</v>
      </c>
      <c r="D368" s="2">
        <v>0.125</v>
      </c>
      <c r="E368" s="2">
        <v>0.2</v>
      </c>
      <c r="F368" s="2">
        <v>0</v>
      </c>
      <c r="G368" s="2">
        <v>0.125</v>
      </c>
    </row>
    <row r="369" spans="1:7" x14ac:dyDescent="0.3">
      <c r="A369" t="s">
        <v>19</v>
      </c>
      <c r="C369" t="s">
        <v>90</v>
      </c>
      <c r="D369">
        <v>8</v>
      </c>
      <c r="E369">
        <v>5</v>
      </c>
      <c r="F369">
        <v>3</v>
      </c>
      <c r="G369">
        <v>16</v>
      </c>
    </row>
    <row r="370" spans="1:7" x14ac:dyDescent="0.3">
      <c r="C370" t="s">
        <v>526</v>
      </c>
      <c r="D370" s="2">
        <v>1</v>
      </c>
      <c r="E370" s="2">
        <v>1</v>
      </c>
      <c r="F370" s="2">
        <v>1</v>
      </c>
      <c r="G370" s="2">
        <v>1</v>
      </c>
    </row>
    <row r="372" spans="1:7" x14ac:dyDescent="0.3">
      <c r="D372" s="2" t="s">
        <v>89</v>
      </c>
      <c r="E372" s="2"/>
      <c r="F372" s="2"/>
      <c r="G372" s="2"/>
    </row>
    <row r="373" spans="1:7" x14ac:dyDescent="0.3">
      <c r="B373" t="s">
        <v>92</v>
      </c>
      <c r="C373" t="s">
        <v>93</v>
      </c>
      <c r="D373" t="s">
        <v>94</v>
      </c>
      <c r="E373" t="s">
        <v>95</v>
      </c>
      <c r="F373" t="s">
        <v>96</v>
      </c>
      <c r="G373" t="s">
        <v>97</v>
      </c>
    </row>
    <row r="374" spans="1:7" x14ac:dyDescent="0.3">
      <c r="A374" t="s">
        <v>98</v>
      </c>
      <c r="B374" t="s">
        <v>575</v>
      </c>
      <c r="C374">
        <v>6</v>
      </c>
      <c r="D374" s="2">
        <v>0.224</v>
      </c>
      <c r="E374" s="2">
        <v>0.218</v>
      </c>
      <c r="F374" s="2"/>
      <c r="G374" s="2"/>
    </row>
    <row r="375" spans="1:7" x14ac:dyDescent="0.3">
      <c r="A375" t="s">
        <v>99</v>
      </c>
      <c r="B375">
        <v>8.2149999999999999</v>
      </c>
      <c r="C375">
        <v>6</v>
      </c>
      <c r="D375">
        <v>0.223</v>
      </c>
      <c r="E375">
        <v>0.372</v>
      </c>
    </row>
    <row r="376" spans="1:7" x14ac:dyDescent="0.3">
      <c r="A376" t="s">
        <v>100</v>
      </c>
      <c r="B376">
        <v>6.8460000000000001</v>
      </c>
      <c r="D376" s="2"/>
      <c r="E376" s="2">
        <v>0.26500000000000001</v>
      </c>
      <c r="F376" s="2"/>
      <c r="G376" s="2"/>
    </row>
    <row r="377" spans="1:7" x14ac:dyDescent="0.3">
      <c r="A377" t="s">
        <v>101</v>
      </c>
      <c r="B377" t="s">
        <v>576</v>
      </c>
      <c r="C377">
        <v>1</v>
      </c>
      <c r="D377">
        <v>0.66400000000000003</v>
      </c>
      <c r="E377">
        <v>0.77800000000000002</v>
      </c>
      <c r="F377">
        <v>0.38300000000000001</v>
      </c>
      <c r="G377">
        <v>0.10100000000000001</v>
      </c>
    </row>
    <row r="378" spans="1:7" x14ac:dyDescent="0.3">
      <c r="A378" t="s">
        <v>102</v>
      </c>
      <c r="B378">
        <v>16</v>
      </c>
    </row>
    <row r="379" spans="1:7" x14ac:dyDescent="0.3">
      <c r="D379" t="s">
        <v>88</v>
      </c>
    </row>
    <row r="380" spans="1:7" x14ac:dyDescent="0.3">
      <c r="D380" t="s">
        <v>88</v>
      </c>
    </row>
    <row r="381" spans="1:7" x14ac:dyDescent="0.3">
      <c r="E381" t="s">
        <v>411</v>
      </c>
    </row>
    <row r="382" spans="1:7" x14ac:dyDescent="0.3">
      <c r="D382" t="s">
        <v>68</v>
      </c>
      <c r="E382" t="s">
        <v>69</v>
      </c>
      <c r="F382" t="s">
        <v>70</v>
      </c>
      <c r="G382" t="s">
        <v>19</v>
      </c>
    </row>
    <row r="383" spans="1:7" x14ac:dyDescent="0.3">
      <c r="A383" t="s">
        <v>7</v>
      </c>
      <c r="B383" t="s">
        <v>52</v>
      </c>
      <c r="C383" t="s">
        <v>90</v>
      </c>
      <c r="D383">
        <v>3</v>
      </c>
      <c r="E383">
        <v>0</v>
      </c>
      <c r="F383">
        <v>1</v>
      </c>
      <c r="G383">
        <v>4</v>
      </c>
    </row>
    <row r="384" spans="1:7" x14ac:dyDescent="0.3">
      <c r="C384" t="s">
        <v>526</v>
      </c>
      <c r="D384" s="2">
        <v>0.27300000000000002</v>
      </c>
      <c r="E384" s="2">
        <v>0</v>
      </c>
      <c r="F384" s="2">
        <v>0.25</v>
      </c>
      <c r="G384" s="2">
        <v>0.19</v>
      </c>
    </row>
    <row r="385" spans="1:7" x14ac:dyDescent="0.3">
      <c r="B385" t="s">
        <v>38</v>
      </c>
      <c r="C385" t="s">
        <v>90</v>
      </c>
      <c r="D385">
        <v>6</v>
      </c>
      <c r="E385">
        <v>4</v>
      </c>
      <c r="F385">
        <v>3</v>
      </c>
      <c r="G385">
        <v>13</v>
      </c>
    </row>
    <row r="386" spans="1:7" x14ac:dyDescent="0.3">
      <c r="C386" t="s">
        <v>526</v>
      </c>
      <c r="D386" s="2">
        <v>0.54500000000000004</v>
      </c>
      <c r="E386" s="2">
        <v>0.66700000000000004</v>
      </c>
      <c r="F386" s="2">
        <v>0.75</v>
      </c>
      <c r="G386" s="2">
        <v>0.61899999999999999</v>
      </c>
    </row>
    <row r="387" spans="1:7" x14ac:dyDescent="0.3">
      <c r="B387" t="s">
        <v>39</v>
      </c>
      <c r="C387" t="s">
        <v>90</v>
      </c>
      <c r="D387">
        <v>2</v>
      </c>
      <c r="E387">
        <v>2</v>
      </c>
      <c r="F387">
        <v>0</v>
      </c>
      <c r="G387">
        <v>4</v>
      </c>
    </row>
    <row r="388" spans="1:7" x14ac:dyDescent="0.3">
      <c r="C388" t="s">
        <v>526</v>
      </c>
      <c r="D388" s="2">
        <v>0.182</v>
      </c>
      <c r="E388" s="2">
        <v>0.33300000000000002</v>
      </c>
      <c r="F388" s="2">
        <v>0</v>
      </c>
      <c r="G388" s="2">
        <v>0.19</v>
      </c>
    </row>
    <row r="389" spans="1:7" x14ac:dyDescent="0.3">
      <c r="A389" t="s">
        <v>19</v>
      </c>
      <c r="C389" t="s">
        <v>90</v>
      </c>
      <c r="D389">
        <v>11</v>
      </c>
      <c r="E389">
        <v>6</v>
      </c>
      <c r="F389">
        <v>4</v>
      </c>
      <c r="G389">
        <v>21</v>
      </c>
    </row>
    <row r="390" spans="1:7" x14ac:dyDescent="0.3">
      <c r="C390" t="s">
        <v>526</v>
      </c>
      <c r="D390" s="2">
        <v>1</v>
      </c>
      <c r="E390" s="2">
        <v>1</v>
      </c>
      <c r="F390" s="2">
        <v>1</v>
      </c>
      <c r="G390" s="2">
        <v>1</v>
      </c>
    </row>
    <row r="392" spans="1:7" x14ac:dyDescent="0.3">
      <c r="D392" s="2" t="s">
        <v>89</v>
      </c>
      <c r="E392" s="2"/>
      <c r="F392" s="2"/>
      <c r="G392" s="2"/>
    </row>
    <row r="393" spans="1:7" x14ac:dyDescent="0.3">
      <c r="B393" t="s">
        <v>92</v>
      </c>
      <c r="C393" t="s">
        <v>93</v>
      </c>
      <c r="D393" t="s">
        <v>94</v>
      </c>
      <c r="E393" t="s">
        <v>95</v>
      </c>
      <c r="F393" t="s">
        <v>96</v>
      </c>
      <c r="G393" t="s">
        <v>97</v>
      </c>
    </row>
    <row r="394" spans="1:7" x14ac:dyDescent="0.3">
      <c r="A394" t="s">
        <v>98</v>
      </c>
      <c r="B394" t="s">
        <v>577</v>
      </c>
      <c r="C394">
        <v>4</v>
      </c>
      <c r="D394" s="2">
        <v>0.51800000000000002</v>
      </c>
      <c r="E394" s="2">
        <v>0.63100000000000001</v>
      </c>
      <c r="F394" s="2"/>
      <c r="G394" s="2"/>
    </row>
    <row r="395" spans="1:7" x14ac:dyDescent="0.3">
      <c r="A395" t="s">
        <v>99</v>
      </c>
      <c r="B395">
        <v>4.9749999999999996</v>
      </c>
      <c r="C395">
        <v>4</v>
      </c>
      <c r="D395">
        <v>0.28999999999999998</v>
      </c>
      <c r="E395">
        <v>0.51400000000000001</v>
      </c>
    </row>
    <row r="396" spans="1:7" x14ac:dyDescent="0.3">
      <c r="A396" t="s">
        <v>100</v>
      </c>
      <c r="B396">
        <v>3.056</v>
      </c>
      <c r="D396" s="2"/>
      <c r="E396" s="2">
        <v>0.66400000000000003</v>
      </c>
      <c r="F396" s="2"/>
      <c r="G396" s="2"/>
    </row>
    <row r="397" spans="1:7" x14ac:dyDescent="0.3">
      <c r="A397" t="s">
        <v>101</v>
      </c>
      <c r="B397" t="s">
        <v>103</v>
      </c>
      <c r="C397">
        <v>1</v>
      </c>
      <c r="D397">
        <v>1</v>
      </c>
      <c r="E397">
        <v>1</v>
      </c>
      <c r="F397">
        <v>0.58599999999999997</v>
      </c>
      <c r="G397">
        <v>0.17100000000000001</v>
      </c>
    </row>
    <row r="398" spans="1:7" x14ac:dyDescent="0.3">
      <c r="A398" t="s">
        <v>102</v>
      </c>
      <c r="B398">
        <v>21</v>
      </c>
    </row>
    <row r="399" spans="1:7" x14ac:dyDescent="0.3">
      <c r="A399" t="s">
        <v>578</v>
      </c>
    </row>
    <row r="400" spans="1:7" x14ac:dyDescent="0.3">
      <c r="A400" t="s">
        <v>104</v>
      </c>
    </row>
    <row r="402" spans="1:7" x14ac:dyDescent="0.3">
      <c r="D402" t="s">
        <v>88</v>
      </c>
    </row>
    <row r="403" spans="1:7" x14ac:dyDescent="0.3">
      <c r="E403" t="s">
        <v>411</v>
      </c>
    </row>
    <row r="404" spans="1:7" x14ac:dyDescent="0.3">
      <c r="D404" t="s">
        <v>68</v>
      </c>
      <c r="E404" t="s">
        <v>69</v>
      </c>
      <c r="F404" t="s">
        <v>70</v>
      </c>
      <c r="G404" t="s">
        <v>19</v>
      </c>
    </row>
    <row r="405" spans="1:7" x14ac:dyDescent="0.3">
      <c r="A405" t="s">
        <v>8</v>
      </c>
      <c r="B405" t="s">
        <v>38</v>
      </c>
      <c r="C405" t="s">
        <v>90</v>
      </c>
      <c r="D405">
        <v>2</v>
      </c>
      <c r="E405">
        <v>1</v>
      </c>
      <c r="F405">
        <v>1</v>
      </c>
      <c r="G405">
        <v>4</v>
      </c>
    </row>
    <row r="406" spans="1:7" x14ac:dyDescent="0.3">
      <c r="C406" t="s">
        <v>526</v>
      </c>
      <c r="D406" s="2">
        <v>0.5</v>
      </c>
      <c r="E406" s="2">
        <v>0.33300000000000002</v>
      </c>
      <c r="F406" s="2">
        <v>0.5</v>
      </c>
      <c r="G406" s="2">
        <v>0.44400000000000001</v>
      </c>
    </row>
    <row r="407" spans="1:7" x14ac:dyDescent="0.3">
      <c r="B407" t="s">
        <v>53</v>
      </c>
      <c r="C407" t="s">
        <v>90</v>
      </c>
      <c r="D407">
        <v>0</v>
      </c>
      <c r="E407">
        <v>1</v>
      </c>
      <c r="F407">
        <v>1</v>
      </c>
      <c r="G407">
        <v>2</v>
      </c>
    </row>
    <row r="408" spans="1:7" x14ac:dyDescent="0.3">
      <c r="C408" t="s">
        <v>526</v>
      </c>
      <c r="D408" s="2">
        <v>0</v>
      </c>
      <c r="E408" s="2">
        <v>0.33300000000000002</v>
      </c>
      <c r="F408" s="2">
        <v>0.5</v>
      </c>
      <c r="G408" s="2">
        <v>0.222</v>
      </c>
    </row>
    <row r="409" spans="1:7" x14ac:dyDescent="0.3">
      <c r="B409" t="s">
        <v>54</v>
      </c>
      <c r="C409" t="s">
        <v>90</v>
      </c>
      <c r="D409">
        <v>1</v>
      </c>
      <c r="E409">
        <v>1</v>
      </c>
      <c r="F409">
        <v>0</v>
      </c>
      <c r="G409">
        <v>2</v>
      </c>
    </row>
    <row r="410" spans="1:7" x14ac:dyDescent="0.3">
      <c r="C410" t="s">
        <v>526</v>
      </c>
      <c r="D410" s="2">
        <v>0.25</v>
      </c>
      <c r="E410" s="2">
        <v>0.33300000000000002</v>
      </c>
      <c r="F410" s="2">
        <v>0</v>
      </c>
      <c r="G410" s="2">
        <v>0.222</v>
      </c>
    </row>
    <row r="411" spans="1:7" x14ac:dyDescent="0.3">
      <c r="B411" t="s">
        <v>55</v>
      </c>
      <c r="C411" t="s">
        <v>90</v>
      </c>
      <c r="D411">
        <v>1</v>
      </c>
      <c r="E411">
        <v>0</v>
      </c>
      <c r="F411">
        <v>0</v>
      </c>
      <c r="G411">
        <v>1</v>
      </c>
    </row>
    <row r="412" spans="1:7" x14ac:dyDescent="0.3">
      <c r="C412" t="s">
        <v>526</v>
      </c>
      <c r="D412" s="2">
        <v>0.25</v>
      </c>
      <c r="E412" s="2">
        <v>0</v>
      </c>
      <c r="F412" s="2">
        <v>0</v>
      </c>
      <c r="G412" s="2">
        <v>0.111</v>
      </c>
    </row>
    <row r="413" spans="1:7" x14ac:dyDescent="0.3">
      <c r="A413" t="s">
        <v>19</v>
      </c>
      <c r="C413" t="s">
        <v>90</v>
      </c>
      <c r="D413">
        <v>4</v>
      </c>
      <c r="E413">
        <v>3</v>
      </c>
      <c r="F413">
        <v>2</v>
      </c>
      <c r="G413">
        <v>9</v>
      </c>
    </row>
    <row r="414" spans="1:7" x14ac:dyDescent="0.3">
      <c r="C414" t="s">
        <v>526</v>
      </c>
      <c r="D414" s="2">
        <v>1</v>
      </c>
      <c r="E414" s="2">
        <v>1</v>
      </c>
      <c r="F414" s="2">
        <v>1</v>
      </c>
      <c r="G414" s="2">
        <v>1</v>
      </c>
    </row>
    <row r="416" spans="1:7" x14ac:dyDescent="0.3">
      <c r="D416" s="2" t="s">
        <v>89</v>
      </c>
      <c r="E416" s="2"/>
      <c r="F416" s="2"/>
      <c r="G416" s="2"/>
    </row>
    <row r="417" spans="1:7" x14ac:dyDescent="0.3">
      <c r="B417" t="s">
        <v>92</v>
      </c>
      <c r="C417" t="s">
        <v>93</v>
      </c>
      <c r="D417" t="s">
        <v>94</v>
      </c>
      <c r="E417" t="s">
        <v>95</v>
      </c>
      <c r="F417" t="s">
        <v>96</v>
      </c>
      <c r="G417" t="s">
        <v>97</v>
      </c>
    </row>
    <row r="418" spans="1:7" x14ac:dyDescent="0.3">
      <c r="A418" t="s">
        <v>98</v>
      </c>
      <c r="B418" t="s">
        <v>579</v>
      </c>
      <c r="C418">
        <v>6</v>
      </c>
      <c r="D418" s="2">
        <v>0.71</v>
      </c>
      <c r="E418" s="2">
        <v>1</v>
      </c>
      <c r="F418" s="2"/>
      <c r="G418" s="2"/>
    </row>
    <row r="419" spans="1:7" x14ac:dyDescent="0.3">
      <c r="A419" t="s">
        <v>99</v>
      </c>
      <c r="B419">
        <v>5.2320000000000002</v>
      </c>
      <c r="C419">
        <v>6</v>
      </c>
      <c r="D419">
        <v>0.51400000000000001</v>
      </c>
      <c r="E419">
        <v>1</v>
      </c>
    </row>
    <row r="420" spans="1:7" x14ac:dyDescent="0.3">
      <c r="A420" t="s">
        <v>100</v>
      </c>
      <c r="B420">
        <v>4.5979999999999999</v>
      </c>
      <c r="D420" s="2"/>
      <c r="E420" s="2">
        <v>1</v>
      </c>
      <c r="F420" s="2"/>
      <c r="G420" s="2"/>
    </row>
    <row r="421" spans="1:7" x14ac:dyDescent="0.3">
      <c r="A421" t="s">
        <v>101</v>
      </c>
      <c r="B421" t="s">
        <v>580</v>
      </c>
      <c r="C421">
        <v>1</v>
      </c>
      <c r="D421">
        <v>0.44800000000000001</v>
      </c>
      <c r="E421">
        <v>0.61299999999999999</v>
      </c>
      <c r="F421">
        <v>0.311</v>
      </c>
      <c r="G421">
        <v>0.129</v>
      </c>
    </row>
    <row r="422" spans="1:7" x14ac:dyDescent="0.3">
      <c r="A422" t="s">
        <v>102</v>
      </c>
      <c r="B422">
        <v>9</v>
      </c>
    </row>
    <row r="423" spans="1:7" x14ac:dyDescent="0.3">
      <c r="A423" t="s">
        <v>105</v>
      </c>
    </row>
    <row r="424" spans="1:7" x14ac:dyDescent="0.3">
      <c r="A424" t="s">
        <v>581</v>
      </c>
    </row>
    <row r="426" spans="1:7" x14ac:dyDescent="0.3">
      <c r="A426" s="3"/>
      <c r="B426" s="3"/>
      <c r="C426" s="3"/>
      <c r="D426" s="3"/>
      <c r="E426" s="3"/>
      <c r="F426" s="3"/>
      <c r="G426" s="3"/>
    </row>
    <row r="427" spans="1:7" x14ac:dyDescent="0.3">
      <c r="A427" s="3"/>
      <c r="B427" s="3"/>
      <c r="C427" s="3"/>
      <c r="D427" s="3"/>
      <c r="E427" s="3"/>
      <c r="F427" s="3"/>
      <c r="G427" s="3"/>
    </row>
    <row r="428" spans="1:7" x14ac:dyDescent="0.3">
      <c r="A428" s="3"/>
      <c r="B428" s="3"/>
      <c r="C428" s="3"/>
      <c r="D428" s="3"/>
      <c r="E428" s="3"/>
      <c r="F428" s="3"/>
      <c r="G428" s="3"/>
    </row>
    <row r="429" spans="1:7" x14ac:dyDescent="0.3">
      <c r="A429" s="3"/>
      <c r="B429" s="3"/>
      <c r="C429" s="3"/>
      <c r="D429" s="3"/>
      <c r="E429" s="3"/>
      <c r="F429" s="3"/>
      <c r="G429" s="3"/>
    </row>
    <row r="430" spans="1:7" x14ac:dyDescent="0.3">
      <c r="A430" s="3"/>
      <c r="B430" s="3"/>
      <c r="C430" s="3"/>
      <c r="D430" s="3"/>
      <c r="E430" s="3"/>
      <c r="F430" s="3"/>
      <c r="G430" s="3"/>
    </row>
  </sheetData>
  <mergeCells count="20">
    <mergeCell ref="U55:U58"/>
    <mergeCell ref="U48:U51"/>
    <mergeCell ref="U29:U31"/>
    <mergeCell ref="O1:P1"/>
    <mergeCell ref="Q1:R1"/>
    <mergeCell ref="S1:T1"/>
    <mergeCell ref="U3:U5"/>
    <mergeCell ref="U6:U9"/>
    <mergeCell ref="U10:U12"/>
    <mergeCell ref="U13:U16"/>
    <mergeCell ref="U17:U20"/>
    <mergeCell ref="U21:U23"/>
    <mergeCell ref="U24:U26"/>
    <mergeCell ref="U27:U28"/>
    <mergeCell ref="U32:U33"/>
    <mergeCell ref="U34:U36"/>
    <mergeCell ref="U37:U40"/>
    <mergeCell ref="U41:U43"/>
    <mergeCell ref="U44:U46"/>
    <mergeCell ref="U52:U54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4"/>
  <sheetViews>
    <sheetView topLeftCell="W102" zoomScale="60" zoomScaleNormal="60" zoomScalePageLayoutView="125" workbookViewId="0">
      <selection activeCell="O1" sqref="O1:T1"/>
    </sheetView>
  </sheetViews>
  <sheetFormatPr baseColWidth="10" defaultRowHeight="15.6" x14ac:dyDescent="0.3"/>
  <cols>
    <col min="13" max="13" width="19.09765625" customWidth="1"/>
    <col min="21" max="21" width="18.8984375" customWidth="1"/>
  </cols>
  <sheetData>
    <row r="1" spans="1:21" x14ac:dyDescent="0.3">
      <c r="D1" t="s">
        <v>78</v>
      </c>
      <c r="I1" t="s">
        <v>65</v>
      </c>
      <c r="J1" t="s">
        <v>66</v>
      </c>
      <c r="K1" t="s">
        <v>67</v>
      </c>
      <c r="O1" s="9" t="str">
        <f>I1</f>
        <v>3º E.S.O.</v>
      </c>
      <c r="P1" s="9"/>
      <c r="Q1" s="9" t="str">
        <f>J1</f>
        <v>4º E.S.O.</v>
      </c>
      <c r="R1" s="9"/>
      <c r="S1" s="9" t="str">
        <f>K1</f>
        <v>1º Bachillerato</v>
      </c>
      <c r="T1" s="9"/>
      <c r="U1" t="s">
        <v>136</v>
      </c>
    </row>
    <row r="2" spans="1:21" x14ac:dyDescent="0.3">
      <c r="D2" t="s">
        <v>79</v>
      </c>
      <c r="M2" t="s">
        <v>134</v>
      </c>
      <c r="N2" t="s">
        <v>135</v>
      </c>
      <c r="O2" t="s">
        <v>9</v>
      </c>
      <c r="P2" t="s">
        <v>60</v>
      </c>
      <c r="Q2" t="s">
        <v>9</v>
      </c>
      <c r="R2" t="s">
        <v>60</v>
      </c>
      <c r="S2" t="s">
        <v>9</v>
      </c>
      <c r="T2" t="s">
        <v>60</v>
      </c>
    </row>
    <row r="3" spans="1:21" ht="15" customHeight="1" x14ac:dyDescent="0.3">
      <c r="B3" t="s">
        <v>10</v>
      </c>
      <c r="D3" t="s">
        <v>11</v>
      </c>
      <c r="F3" t="s">
        <v>19</v>
      </c>
      <c r="M3" t="str">
        <f>A27</f>
        <v>Gruposculturales_R</v>
      </c>
      <c r="N3" t="str">
        <f>B27</f>
        <v>Mayoritariamente zona</v>
      </c>
      <c r="O3">
        <f>D27</f>
        <v>5</v>
      </c>
      <c r="P3" s="2">
        <f>D28</f>
        <v>1</v>
      </c>
      <c r="Q3">
        <f>E27</f>
        <v>0</v>
      </c>
      <c r="R3" s="2">
        <f>E28</f>
        <v>0</v>
      </c>
      <c r="S3">
        <f>F27</f>
        <v>8</v>
      </c>
      <c r="T3" s="2">
        <f>F28</f>
        <v>0.8</v>
      </c>
      <c r="U3" s="14" t="str">
        <f>CONCATENATE("Chi-cuadrado(",C38,")=",B38,";","p-valor=",ROUND(E38,3))</f>
        <v>Chi-cuadrado(4)=15,678;p-valor=0</v>
      </c>
    </row>
    <row r="4" spans="1:21" x14ac:dyDescent="0.3">
      <c r="B4" t="s">
        <v>9</v>
      </c>
      <c r="C4" t="s">
        <v>13</v>
      </c>
      <c r="D4" t="s">
        <v>9</v>
      </c>
      <c r="E4" t="s">
        <v>13</v>
      </c>
      <c r="F4" t="s">
        <v>9</v>
      </c>
      <c r="G4" t="s">
        <v>13</v>
      </c>
      <c r="N4" t="str">
        <f>B29</f>
        <v>multiculturalidad</v>
      </c>
      <c r="O4">
        <f>D29</f>
        <v>0</v>
      </c>
      <c r="P4" s="2">
        <f>D30</f>
        <v>0</v>
      </c>
      <c r="Q4">
        <f>E29</f>
        <v>6</v>
      </c>
      <c r="R4" s="2">
        <f>E30</f>
        <v>0.85699999999999998</v>
      </c>
      <c r="S4">
        <f>F29</f>
        <v>2</v>
      </c>
      <c r="T4" s="2">
        <f>F30</f>
        <v>0.2</v>
      </c>
      <c r="U4" s="14"/>
    </row>
    <row r="5" spans="1:21" x14ac:dyDescent="0.3">
      <c r="A5" t="s">
        <v>632</v>
      </c>
      <c r="B5">
        <v>22</v>
      </c>
      <c r="C5" s="2">
        <v>1</v>
      </c>
      <c r="D5">
        <v>0</v>
      </c>
      <c r="E5" s="2">
        <v>0</v>
      </c>
      <c r="F5">
        <v>22</v>
      </c>
      <c r="G5" s="2">
        <v>1</v>
      </c>
      <c r="N5" t="str">
        <f>B31</f>
        <v>Principalmente gitanos</v>
      </c>
      <c r="O5">
        <f>D31</f>
        <v>0</v>
      </c>
      <c r="P5" s="2">
        <f>D32</f>
        <v>0</v>
      </c>
      <c r="Q5">
        <f>E31</f>
        <v>1</v>
      </c>
      <c r="R5" s="2">
        <f>E32</f>
        <v>0.14299999999999999</v>
      </c>
      <c r="S5">
        <f>F31</f>
        <v>0</v>
      </c>
      <c r="T5" s="2">
        <f>F32</f>
        <v>0</v>
      </c>
      <c r="U5" s="14"/>
    </row>
    <row r="6" spans="1:21" ht="15" customHeight="1" x14ac:dyDescent="0.3">
      <c r="A6" t="s">
        <v>633</v>
      </c>
      <c r="B6">
        <v>21</v>
      </c>
      <c r="C6" s="2">
        <v>0.95499999999999996</v>
      </c>
      <c r="D6">
        <v>1</v>
      </c>
      <c r="E6" s="2">
        <v>4.4999999999999998E-2</v>
      </c>
      <c r="F6">
        <v>22</v>
      </c>
      <c r="G6" s="2">
        <v>1</v>
      </c>
      <c r="M6" t="str">
        <f>A49</f>
        <v>Informacióngrupos_R</v>
      </c>
      <c r="N6" t="str">
        <f>B49</f>
        <v>Ninguno</v>
      </c>
      <c r="O6">
        <f>D49</f>
        <v>1</v>
      </c>
      <c r="P6" s="2">
        <f>D50</f>
        <v>0.2</v>
      </c>
      <c r="Q6">
        <f>E49</f>
        <v>5</v>
      </c>
      <c r="R6" s="2">
        <f>E50</f>
        <v>0.71399999999999997</v>
      </c>
      <c r="S6">
        <f>F49</f>
        <v>3</v>
      </c>
      <c r="T6" s="2">
        <f>F50</f>
        <v>0.33300000000000002</v>
      </c>
      <c r="U6" s="14" t="str">
        <f>CONCATENATE("Chi-cuadrado(",C62,")=",B62,";","p-valor=",ROUND(E62,3))</f>
        <v>Chi-cuadrado(6)=6,462;p-valor=0,416</v>
      </c>
    </row>
    <row r="7" spans="1:21" x14ac:dyDescent="0.3">
      <c r="A7" t="s">
        <v>634</v>
      </c>
      <c r="B7">
        <v>19</v>
      </c>
      <c r="C7" s="2">
        <v>0.86399999999999999</v>
      </c>
      <c r="D7">
        <v>3</v>
      </c>
      <c r="E7" s="2">
        <v>0.13600000000000001</v>
      </c>
      <c r="F7">
        <v>22</v>
      </c>
      <c r="G7" s="2">
        <v>1</v>
      </c>
      <c r="N7" t="str">
        <f>B51</f>
        <v>Escaso y general</v>
      </c>
      <c r="O7">
        <f>D51</f>
        <v>3</v>
      </c>
      <c r="P7" s="2">
        <f>D52</f>
        <v>0.6</v>
      </c>
      <c r="Q7">
        <f>E51</f>
        <v>1</v>
      </c>
      <c r="R7" s="2">
        <f>E52</f>
        <v>0.14299999999999999</v>
      </c>
      <c r="S7">
        <f>F51</f>
        <v>2</v>
      </c>
      <c r="T7" s="2">
        <f>F52</f>
        <v>0.222</v>
      </c>
      <c r="U7" s="14"/>
    </row>
    <row r="8" spans="1:21" x14ac:dyDescent="0.3">
      <c r="A8" t="s">
        <v>635</v>
      </c>
      <c r="B8">
        <v>22</v>
      </c>
      <c r="C8" s="2">
        <v>1</v>
      </c>
      <c r="D8">
        <v>0</v>
      </c>
      <c r="E8" s="2">
        <v>0</v>
      </c>
      <c r="F8">
        <v>22</v>
      </c>
      <c r="G8" s="2">
        <v>1</v>
      </c>
      <c r="N8" t="str">
        <f>B53</f>
        <v>Medio</v>
      </c>
      <c r="O8">
        <f>D53</f>
        <v>1</v>
      </c>
      <c r="P8" s="2">
        <f>D54</f>
        <v>0.2</v>
      </c>
      <c r="Q8">
        <f>E53</f>
        <v>1</v>
      </c>
      <c r="R8" s="2">
        <f>E54</f>
        <v>0.14299999999999999</v>
      </c>
      <c r="S8">
        <f>F53</f>
        <v>3</v>
      </c>
      <c r="T8" s="2">
        <f>F54</f>
        <v>0.33300000000000002</v>
      </c>
      <c r="U8" s="14"/>
    </row>
    <row r="9" spans="1:21" ht="15" customHeight="1" x14ac:dyDescent="0.3">
      <c r="A9" t="s">
        <v>636</v>
      </c>
      <c r="B9">
        <v>21</v>
      </c>
      <c r="C9" s="2">
        <v>0.95499999999999996</v>
      </c>
      <c r="D9">
        <v>1</v>
      </c>
      <c r="E9" s="2">
        <v>4.4999999999999998E-2</v>
      </c>
      <c r="F9">
        <v>22</v>
      </c>
      <c r="G9" s="2">
        <v>1</v>
      </c>
      <c r="N9" t="str">
        <f>B55</f>
        <v>Bastante</v>
      </c>
      <c r="O9">
        <f>D55</f>
        <v>0</v>
      </c>
      <c r="P9" s="2">
        <f>D56</f>
        <v>0</v>
      </c>
      <c r="Q9">
        <f>E55</f>
        <v>0</v>
      </c>
      <c r="R9" s="2">
        <f>E56</f>
        <v>0</v>
      </c>
      <c r="S9">
        <f>F55</f>
        <v>1</v>
      </c>
      <c r="T9" s="2">
        <f>F56</f>
        <v>0.111</v>
      </c>
      <c r="U9" s="14"/>
    </row>
    <row r="10" spans="1:21" x14ac:dyDescent="0.3">
      <c r="A10" t="s">
        <v>637</v>
      </c>
      <c r="B10">
        <v>22</v>
      </c>
      <c r="C10" s="2">
        <v>1</v>
      </c>
      <c r="D10">
        <v>0</v>
      </c>
      <c r="E10" s="2">
        <v>0</v>
      </c>
      <c r="F10">
        <v>22</v>
      </c>
      <c r="G10" s="2">
        <v>1</v>
      </c>
      <c r="M10" t="str">
        <f>A71</f>
        <v>Conductarendimiento_R</v>
      </c>
      <c r="N10" t="str">
        <f>B71</f>
        <v>Ninguna</v>
      </c>
      <c r="O10">
        <f>D71</f>
        <v>1</v>
      </c>
      <c r="P10" s="2">
        <f>D72</f>
        <v>0.25</v>
      </c>
      <c r="Q10">
        <f>E71</f>
        <v>4</v>
      </c>
      <c r="R10" s="2">
        <f>E72</f>
        <v>0.66700000000000004</v>
      </c>
      <c r="S10">
        <f>F71</f>
        <v>5</v>
      </c>
      <c r="T10" s="2">
        <f>F72</f>
        <v>0.55600000000000005</v>
      </c>
      <c r="U10" s="14" t="str">
        <f>CONCATENATE("Chi-cuadrado(",C82,")=",B82,";","p-valor=",ROUND(E82,3))</f>
        <v>Chi-cuadrado(4)=2,488;p-valor=0,704</v>
      </c>
    </row>
    <row r="11" spans="1:21" x14ac:dyDescent="0.3">
      <c r="A11" t="s">
        <v>638</v>
      </c>
      <c r="B11">
        <v>22</v>
      </c>
      <c r="C11" s="2">
        <v>1</v>
      </c>
      <c r="D11">
        <v>0</v>
      </c>
      <c r="E11" s="2">
        <v>0</v>
      </c>
      <c r="F11">
        <v>22</v>
      </c>
      <c r="G11" s="2">
        <v>1</v>
      </c>
      <c r="N11" t="str">
        <f>B73</f>
        <v>Alguna</v>
      </c>
      <c r="O11" s="3">
        <f>D73</f>
        <v>2</v>
      </c>
      <c r="P11" s="2">
        <f>D74</f>
        <v>0.5</v>
      </c>
      <c r="Q11" s="3">
        <f>E73</f>
        <v>2</v>
      </c>
      <c r="R11" s="2">
        <f>E74</f>
        <v>0.33300000000000002</v>
      </c>
      <c r="S11" s="3">
        <f>F73</f>
        <v>3</v>
      </c>
      <c r="T11" s="2">
        <f>F74</f>
        <v>0.33300000000000002</v>
      </c>
      <c r="U11" s="14"/>
    </row>
    <row r="12" spans="1:21" ht="15" customHeight="1" x14ac:dyDescent="0.3">
      <c r="A12" t="s">
        <v>639</v>
      </c>
      <c r="B12">
        <v>21</v>
      </c>
      <c r="C12" s="2">
        <v>0.95499999999999996</v>
      </c>
      <c r="D12">
        <v>1</v>
      </c>
      <c r="E12" s="2">
        <v>4.4999999999999998E-2</v>
      </c>
      <c r="F12">
        <v>22</v>
      </c>
      <c r="G12" s="2">
        <v>1</v>
      </c>
      <c r="N12" t="str">
        <f>B75</f>
        <v>Mucha</v>
      </c>
      <c r="O12" s="3">
        <f>D75</f>
        <v>1</v>
      </c>
      <c r="P12" s="2">
        <f>D76</f>
        <v>0.25</v>
      </c>
      <c r="Q12" s="3">
        <f>E75</f>
        <v>0</v>
      </c>
      <c r="R12" s="2">
        <f>E76</f>
        <v>0</v>
      </c>
      <c r="S12" s="3">
        <f>F75</f>
        <v>1</v>
      </c>
      <c r="T12" s="2">
        <f>F76</f>
        <v>0.111</v>
      </c>
      <c r="U12" s="14"/>
    </row>
    <row r="13" spans="1:21" x14ac:dyDescent="0.3">
      <c r="A13" t="s">
        <v>640</v>
      </c>
      <c r="B13">
        <v>21</v>
      </c>
      <c r="C13" s="2">
        <v>0.95499999999999996</v>
      </c>
      <c r="D13">
        <v>1</v>
      </c>
      <c r="E13" s="2">
        <v>4.4999999999999998E-2</v>
      </c>
      <c r="F13">
        <v>22</v>
      </c>
      <c r="G13" s="2">
        <v>1</v>
      </c>
      <c r="M13" t="str">
        <f>A93</f>
        <v>Relacionesalumnos_R</v>
      </c>
      <c r="N13" t="str">
        <f>B93</f>
        <v>Malas</v>
      </c>
      <c r="O13">
        <f>D93</f>
        <v>0</v>
      </c>
      <c r="P13" s="2">
        <f>D94</f>
        <v>0</v>
      </c>
      <c r="Q13">
        <f>E93</f>
        <v>0</v>
      </c>
      <c r="R13" s="2">
        <f>E94</f>
        <v>0</v>
      </c>
      <c r="S13">
        <f>F93</f>
        <v>1</v>
      </c>
      <c r="T13" s="2">
        <f>F94</f>
        <v>0.1</v>
      </c>
      <c r="U13" s="14" t="str">
        <f>CONCATENATE("Chi-cuadrado(",C106,")=",B106,";","p-valor=",ROUND(E106,3))</f>
        <v>Chi-cuadrado(6)=4,849;p-valor=0,711</v>
      </c>
    </row>
    <row r="14" spans="1:21" x14ac:dyDescent="0.3">
      <c r="A14" t="s">
        <v>641</v>
      </c>
      <c r="B14">
        <v>20</v>
      </c>
      <c r="C14" s="2">
        <v>0.90900000000000003</v>
      </c>
      <c r="D14">
        <v>2</v>
      </c>
      <c r="E14" s="2">
        <v>9.0999999999999998E-2</v>
      </c>
      <c r="F14">
        <v>22</v>
      </c>
      <c r="G14" s="2">
        <v>1</v>
      </c>
      <c r="N14" t="str">
        <f>B95</f>
        <v>Regular</v>
      </c>
      <c r="O14">
        <f>D95</f>
        <v>0</v>
      </c>
      <c r="P14" s="2">
        <f>D96</f>
        <v>0</v>
      </c>
      <c r="Q14">
        <f>E95</f>
        <v>0</v>
      </c>
      <c r="R14" s="2">
        <f>E96</f>
        <v>0</v>
      </c>
      <c r="S14">
        <f>F95</f>
        <v>1</v>
      </c>
      <c r="T14" s="2">
        <f>F96</f>
        <v>0.1</v>
      </c>
      <c r="U14" s="14"/>
    </row>
    <row r="15" spans="1:21" ht="15" customHeight="1" x14ac:dyDescent="0.3">
      <c r="A15" t="s">
        <v>642</v>
      </c>
      <c r="B15">
        <v>18</v>
      </c>
      <c r="C15" s="2">
        <v>0.81799999999999995</v>
      </c>
      <c r="D15">
        <v>4</v>
      </c>
      <c r="E15" s="2">
        <v>0.182</v>
      </c>
      <c r="F15">
        <v>22</v>
      </c>
      <c r="G15" s="2">
        <v>1</v>
      </c>
      <c r="N15" t="str">
        <f>B97</f>
        <v>Normal</v>
      </c>
      <c r="O15">
        <f>D97</f>
        <v>2</v>
      </c>
      <c r="P15" s="2">
        <f>D98</f>
        <v>0.4</v>
      </c>
      <c r="Q15">
        <f>E97</f>
        <v>1</v>
      </c>
      <c r="R15" s="2">
        <f>E98</f>
        <v>0.14299999999999999</v>
      </c>
      <c r="S15">
        <f>F97</f>
        <v>4</v>
      </c>
      <c r="T15" s="2">
        <f>F98</f>
        <v>0.4</v>
      </c>
      <c r="U15" s="14"/>
    </row>
    <row r="16" spans="1:21" x14ac:dyDescent="0.3">
      <c r="A16" t="s">
        <v>643</v>
      </c>
      <c r="B16">
        <v>21</v>
      </c>
      <c r="C16" s="2">
        <v>0.95499999999999996</v>
      </c>
      <c r="D16">
        <v>1</v>
      </c>
      <c r="E16" s="2">
        <v>4.4999999999999998E-2</v>
      </c>
      <c r="F16">
        <v>22</v>
      </c>
      <c r="G16" s="2">
        <v>1</v>
      </c>
      <c r="N16" t="str">
        <f>B99</f>
        <v>Buena</v>
      </c>
      <c r="O16">
        <f>D99</f>
        <v>3</v>
      </c>
      <c r="P16" s="2">
        <f>D100</f>
        <v>0.6</v>
      </c>
      <c r="Q16">
        <f>E99</f>
        <v>6</v>
      </c>
      <c r="R16" s="2">
        <f>E100</f>
        <v>0.85699999999999998</v>
      </c>
      <c r="S16">
        <f>F99</f>
        <v>4</v>
      </c>
      <c r="T16" s="2">
        <f>F100</f>
        <v>0.4</v>
      </c>
      <c r="U16" s="14"/>
    </row>
    <row r="17" spans="1:21" x14ac:dyDescent="0.3">
      <c r="A17" t="s">
        <v>644</v>
      </c>
      <c r="B17">
        <v>18</v>
      </c>
      <c r="C17" s="2">
        <v>0.81799999999999995</v>
      </c>
      <c r="D17">
        <v>4</v>
      </c>
      <c r="E17" s="2">
        <v>0.182</v>
      </c>
      <c r="F17">
        <v>22</v>
      </c>
      <c r="G17" s="2">
        <v>1</v>
      </c>
      <c r="M17" t="str">
        <f>A115</f>
        <v>Currículummulticultural_R</v>
      </c>
      <c r="N17" t="str">
        <f>B115</f>
        <v>Si</v>
      </c>
      <c r="O17">
        <f>D115</f>
        <v>1</v>
      </c>
      <c r="P17" s="2">
        <f>D116</f>
        <v>0.2</v>
      </c>
      <c r="Q17">
        <f>E115</f>
        <v>4</v>
      </c>
      <c r="R17" s="2">
        <f>E116</f>
        <v>0.57099999999999995</v>
      </c>
      <c r="S17">
        <f>F115</f>
        <v>5</v>
      </c>
      <c r="T17" s="2">
        <f>F116</f>
        <v>0.55600000000000005</v>
      </c>
      <c r="U17" s="14" t="str">
        <f>CONCATENATE("Chi-cuadrado(",C128,")=",B128,";","p-valor=",ROUND(E128,3))</f>
        <v>Chi-cuadrado(6)=8,787;p-valor=0,17</v>
      </c>
    </row>
    <row r="18" spans="1:21" ht="15" customHeight="1" x14ac:dyDescent="0.3">
      <c r="A18" t="s">
        <v>645</v>
      </c>
      <c r="B18">
        <v>20</v>
      </c>
      <c r="C18" s="2">
        <v>0.90900000000000003</v>
      </c>
      <c r="D18">
        <v>2</v>
      </c>
      <c r="E18" s="2">
        <v>9.0999999999999998E-2</v>
      </c>
      <c r="F18">
        <v>22</v>
      </c>
      <c r="G18" s="2">
        <v>1</v>
      </c>
      <c r="N18" t="str">
        <f>B117</f>
        <v>Existe casos particulares</v>
      </c>
      <c r="O18">
        <f>D117</f>
        <v>0</v>
      </c>
      <c r="P18" s="2">
        <f>D118</f>
        <v>0</v>
      </c>
      <c r="Q18">
        <f>E117</f>
        <v>1</v>
      </c>
      <c r="R18" s="2">
        <f>E118</f>
        <v>0.14299999999999999</v>
      </c>
      <c r="S18">
        <f>F117</f>
        <v>0</v>
      </c>
      <c r="T18" s="2">
        <f>F118</f>
        <v>0</v>
      </c>
      <c r="U18" s="14"/>
    </row>
    <row r="19" spans="1:21" x14ac:dyDescent="0.3">
      <c r="A19" t="s">
        <v>646</v>
      </c>
      <c r="B19">
        <v>21</v>
      </c>
      <c r="C19" s="2">
        <v>0.95499999999999996</v>
      </c>
      <c r="D19">
        <v>1</v>
      </c>
      <c r="E19" s="2">
        <v>4.4999999999999998E-2</v>
      </c>
      <c r="F19">
        <v>22</v>
      </c>
      <c r="G19" s="2">
        <v>1</v>
      </c>
      <c r="N19" t="str">
        <f>B119</f>
        <v>No</v>
      </c>
      <c r="O19">
        <f>D119</f>
        <v>4</v>
      </c>
      <c r="P19" s="2">
        <f>D120</f>
        <v>0.8</v>
      </c>
      <c r="Q19">
        <f>E119</f>
        <v>2</v>
      </c>
      <c r="R19" s="2">
        <f>E120</f>
        <v>0.28599999999999998</v>
      </c>
      <c r="S19">
        <f>F119</f>
        <v>2</v>
      </c>
      <c r="T19" s="2">
        <f>F120</f>
        <v>0.222</v>
      </c>
      <c r="U19" s="14"/>
    </row>
    <row r="20" spans="1:21" x14ac:dyDescent="0.3">
      <c r="A20" t="s">
        <v>647</v>
      </c>
      <c r="B20">
        <v>16</v>
      </c>
      <c r="C20" s="2">
        <v>0.72699999999999998</v>
      </c>
      <c r="D20">
        <v>6</v>
      </c>
      <c r="E20" s="2">
        <v>0.27300000000000002</v>
      </c>
      <c r="F20">
        <v>22</v>
      </c>
      <c r="G20" s="2">
        <v>1</v>
      </c>
      <c r="N20" t="str">
        <f>B121</f>
        <v>A veces</v>
      </c>
      <c r="O20">
        <f>D121</f>
        <v>0</v>
      </c>
      <c r="P20" s="2">
        <f>D122</f>
        <v>0</v>
      </c>
      <c r="Q20">
        <f>E121</f>
        <v>0</v>
      </c>
      <c r="R20" s="2">
        <f>E122</f>
        <v>0</v>
      </c>
      <c r="S20">
        <f>F121</f>
        <v>2</v>
      </c>
      <c r="T20" s="2">
        <f>F122</f>
        <v>0.222</v>
      </c>
      <c r="U20" s="14"/>
    </row>
    <row r="21" spans="1:21" x14ac:dyDescent="0.3">
      <c r="A21" t="s">
        <v>648</v>
      </c>
      <c r="B21">
        <v>21</v>
      </c>
      <c r="C21" s="2">
        <v>0.95499999999999996</v>
      </c>
      <c r="D21">
        <v>1</v>
      </c>
      <c r="E21" s="2">
        <v>4.4999999999999998E-2</v>
      </c>
      <c r="F21">
        <v>22</v>
      </c>
      <c r="G21" s="2">
        <v>1</v>
      </c>
      <c r="M21" t="str">
        <f>A137</f>
        <v>Dificultadesatenciónalumnado_R</v>
      </c>
      <c r="N21" t="str">
        <f>B137</f>
        <v>Ninguno</v>
      </c>
      <c r="O21">
        <f>D137</f>
        <v>2</v>
      </c>
      <c r="P21" s="2">
        <f>D138</f>
        <v>0.4</v>
      </c>
      <c r="Q21">
        <f>E137</f>
        <v>4</v>
      </c>
      <c r="R21" s="2">
        <f>E138</f>
        <v>0.57099999999999995</v>
      </c>
      <c r="S21">
        <f>F137</f>
        <v>3</v>
      </c>
      <c r="T21" s="2">
        <f>F138</f>
        <v>0.3</v>
      </c>
      <c r="U21" s="14" t="str">
        <f>CONCATENATE("Chi-cuadrado(",C148,")=",B148,";","p-valor=",ROUND(E148,3))</f>
        <v>Chi-cuadrado(4)=2,441;p-valor=0,698</v>
      </c>
    </row>
    <row r="22" spans="1:21" ht="15" customHeight="1" x14ac:dyDescent="0.3">
      <c r="A22" t="s">
        <v>649</v>
      </c>
      <c r="B22">
        <v>9</v>
      </c>
      <c r="C22" s="2">
        <v>0.40899999999999997</v>
      </c>
      <c r="D22">
        <v>13</v>
      </c>
      <c r="E22" s="2">
        <v>0.59099999999999997</v>
      </c>
      <c r="F22">
        <v>22</v>
      </c>
      <c r="G22" s="2">
        <v>1</v>
      </c>
      <c r="N22" t="str">
        <f>B139</f>
        <v>Algunos</v>
      </c>
      <c r="O22">
        <f>D139</f>
        <v>0</v>
      </c>
      <c r="P22" s="2">
        <f>D140</f>
        <v>0</v>
      </c>
      <c r="Q22">
        <f>E139</f>
        <v>1</v>
      </c>
      <c r="R22" s="2">
        <f>E140</f>
        <v>0.14299999999999999</v>
      </c>
      <c r="S22">
        <f>F139</f>
        <v>2</v>
      </c>
      <c r="T22" s="2">
        <f>F140</f>
        <v>0.2</v>
      </c>
      <c r="U22" s="14"/>
    </row>
    <row r="23" spans="1:21" x14ac:dyDescent="0.3">
      <c r="N23" t="str">
        <f>B141</f>
        <v>Si</v>
      </c>
      <c r="O23">
        <f>D141</f>
        <v>3</v>
      </c>
      <c r="P23" s="2">
        <f>D142</f>
        <v>0.6</v>
      </c>
      <c r="Q23">
        <f>E141</f>
        <v>2</v>
      </c>
      <c r="R23" s="2">
        <f>E142</f>
        <v>0.28599999999999998</v>
      </c>
      <c r="S23">
        <f>F141</f>
        <v>5</v>
      </c>
      <c r="T23" s="2">
        <f>F142</f>
        <v>0.5</v>
      </c>
      <c r="U23" s="14"/>
    </row>
    <row r="24" spans="1:21" ht="15" customHeight="1" x14ac:dyDescent="0.3">
      <c r="D24" t="s">
        <v>88</v>
      </c>
      <c r="M24" t="str">
        <f>A161</f>
        <v>Ventajasalumnadomulticultural_R</v>
      </c>
      <c r="N24" t="str">
        <f>B161</f>
        <v>Ventajas (Colectivo)</v>
      </c>
      <c r="O24">
        <f>D161</f>
        <v>0</v>
      </c>
      <c r="P24" s="2">
        <f>D162</f>
        <v>0</v>
      </c>
      <c r="Q24">
        <f>E161</f>
        <v>1</v>
      </c>
      <c r="R24" s="2">
        <f>E162</f>
        <v>0.14299999999999999</v>
      </c>
      <c r="S24">
        <f>F161</f>
        <v>2</v>
      </c>
      <c r="T24" s="2">
        <f>F162</f>
        <v>0.2</v>
      </c>
      <c r="U24" s="14" t="str">
        <f>CONCATENATE("Chi-cuadrado(",C172,")=",B172,";","p-valor=",ROUND(E172,3))</f>
        <v>Chi-cuadrado(4)=4,4;p-valor=0,406</v>
      </c>
    </row>
    <row r="25" spans="1:21" x14ac:dyDescent="0.3">
      <c r="E25" t="s">
        <v>397</v>
      </c>
      <c r="N25" t="str">
        <f>B163</f>
        <v>Enriquecimiento (Personal)</v>
      </c>
      <c r="O25">
        <f>D163</f>
        <v>4</v>
      </c>
      <c r="P25" s="2">
        <f>D164</f>
        <v>0.8</v>
      </c>
      <c r="Q25">
        <f>E163</f>
        <v>6</v>
      </c>
      <c r="R25" s="2">
        <f>E164</f>
        <v>0.85699999999999998</v>
      </c>
      <c r="S25">
        <f>F163</f>
        <v>8</v>
      </c>
      <c r="T25" s="2">
        <f>F164</f>
        <v>0.8</v>
      </c>
      <c r="U25" s="14"/>
    </row>
    <row r="26" spans="1:21" x14ac:dyDescent="0.3">
      <c r="D26" t="s">
        <v>65</v>
      </c>
      <c r="E26" t="s">
        <v>66</v>
      </c>
      <c r="F26" t="s">
        <v>67</v>
      </c>
      <c r="G26" t="s">
        <v>19</v>
      </c>
      <c r="N26" t="str">
        <f>B165</f>
        <v>Ninguna</v>
      </c>
      <c r="O26">
        <f>D165</f>
        <v>1</v>
      </c>
      <c r="P26" s="2">
        <f>D166</f>
        <v>0.2</v>
      </c>
      <c r="Q26">
        <f>E165</f>
        <v>0</v>
      </c>
      <c r="R26" s="2">
        <f>E166</f>
        <v>0</v>
      </c>
      <c r="S26">
        <f>F165</f>
        <v>0</v>
      </c>
      <c r="T26" s="2">
        <f>F166</f>
        <v>0</v>
      </c>
      <c r="U26" s="14"/>
    </row>
    <row r="27" spans="1:21" x14ac:dyDescent="0.3">
      <c r="A27" t="s">
        <v>1</v>
      </c>
      <c r="B27" t="s">
        <v>16</v>
      </c>
      <c r="C27" t="s">
        <v>90</v>
      </c>
      <c r="D27">
        <v>5</v>
      </c>
      <c r="E27">
        <v>0</v>
      </c>
      <c r="F27">
        <v>8</v>
      </c>
      <c r="G27">
        <v>13</v>
      </c>
      <c r="M27" t="str">
        <f>A183</f>
        <v>Funciónescuela_R</v>
      </c>
      <c r="N27" t="str">
        <f>B183</f>
        <v>Enseñanza</v>
      </c>
      <c r="O27">
        <f>D183</f>
        <v>3</v>
      </c>
      <c r="P27" s="2">
        <f>D184</f>
        <v>0.75</v>
      </c>
      <c r="Q27">
        <f>E183</f>
        <v>4</v>
      </c>
      <c r="R27" s="2">
        <f>E184</f>
        <v>0.57099999999999995</v>
      </c>
      <c r="S27">
        <f>F183</f>
        <v>5</v>
      </c>
      <c r="T27" s="2">
        <f>F184</f>
        <v>0.5</v>
      </c>
      <c r="U27" s="14" t="str">
        <f>CONCATENATE("Chi-cuadrado(",C192,")=",B192,";","p-valor=",ROUND(E192,3))</f>
        <v>Chi-cuadrado(2)=0,729;p-valor=0,85</v>
      </c>
    </row>
    <row r="28" spans="1:21" ht="15" customHeight="1" x14ac:dyDescent="0.3">
      <c r="C28" t="s">
        <v>650</v>
      </c>
      <c r="D28" s="2">
        <v>1</v>
      </c>
      <c r="E28" s="2">
        <v>0</v>
      </c>
      <c r="F28" s="2">
        <v>0.8</v>
      </c>
      <c r="G28" s="2">
        <v>0.59099999999999997</v>
      </c>
      <c r="N28" t="str">
        <f>B185</f>
        <v>Adaptación/integración</v>
      </c>
      <c r="O28">
        <f>D185</f>
        <v>1</v>
      </c>
      <c r="P28" s="2">
        <f>D186</f>
        <v>0.25</v>
      </c>
      <c r="Q28">
        <f>E185</f>
        <v>3</v>
      </c>
      <c r="R28" s="2">
        <f>E186</f>
        <v>0.42899999999999999</v>
      </c>
      <c r="S28">
        <f>F185</f>
        <v>5</v>
      </c>
      <c r="T28" s="2">
        <f>F186</f>
        <v>0.5</v>
      </c>
      <c r="U28" s="14"/>
    </row>
    <row r="29" spans="1:21" x14ac:dyDescent="0.3">
      <c r="B29" t="s">
        <v>17</v>
      </c>
      <c r="C29" t="s">
        <v>90</v>
      </c>
      <c r="D29">
        <v>0</v>
      </c>
      <c r="E29">
        <v>6</v>
      </c>
      <c r="F29">
        <v>2</v>
      </c>
      <c r="G29">
        <v>8</v>
      </c>
      <c r="M29" t="str">
        <f>A207</f>
        <v>Objetivofundamentalalumnos_R</v>
      </c>
      <c r="N29" t="str">
        <f>B207</f>
        <v>Integración</v>
      </c>
      <c r="O29">
        <f>D207</f>
        <v>3</v>
      </c>
      <c r="P29" s="2">
        <f>D208</f>
        <v>0.75</v>
      </c>
      <c r="Q29">
        <f>E207</f>
        <v>3</v>
      </c>
      <c r="R29" s="2">
        <f>E208</f>
        <v>0.42899999999999999</v>
      </c>
      <c r="S29">
        <f>F207</f>
        <v>2</v>
      </c>
      <c r="T29" s="2">
        <f>F208</f>
        <v>0.2</v>
      </c>
      <c r="U29" s="14" t="str">
        <f>CONCATENATE("Chi-cuadrado(",C218,")=",B218,";","p-valor=",ROUND(E218,3))</f>
        <v>Chi-cuadrado(4)=4,23;p-valor=0,466</v>
      </c>
    </row>
    <row r="30" spans="1:21" x14ac:dyDescent="0.3">
      <c r="C30" t="s">
        <v>650</v>
      </c>
      <c r="D30" s="2">
        <v>0</v>
      </c>
      <c r="E30" s="2">
        <v>0.85699999999999998</v>
      </c>
      <c r="F30" s="2">
        <v>0.2</v>
      </c>
      <c r="G30" s="2">
        <v>0.36399999999999999</v>
      </c>
      <c r="N30" t="str">
        <f>B209</f>
        <v>Respeto</v>
      </c>
      <c r="O30">
        <f>D209</f>
        <v>1</v>
      </c>
      <c r="P30" s="2">
        <f>D210</f>
        <v>0.25</v>
      </c>
      <c r="Q30">
        <f>E209</f>
        <v>2</v>
      </c>
      <c r="R30" s="2">
        <f>E210</f>
        <v>0.28599999999999998</v>
      </c>
      <c r="S30">
        <f>F209</f>
        <v>5</v>
      </c>
      <c r="T30" s="2">
        <f>F210</f>
        <v>0.5</v>
      </c>
      <c r="U30" s="14"/>
    </row>
    <row r="31" spans="1:21" ht="15" customHeight="1" x14ac:dyDescent="0.3">
      <c r="B31" t="s">
        <v>18</v>
      </c>
      <c r="C31" t="s">
        <v>90</v>
      </c>
      <c r="D31">
        <v>0</v>
      </c>
      <c r="E31">
        <v>1</v>
      </c>
      <c r="F31">
        <v>0</v>
      </c>
      <c r="G31">
        <v>1</v>
      </c>
      <c r="N31" t="str">
        <f>B211</f>
        <v>Aprendizaje</v>
      </c>
      <c r="O31">
        <f>D211</f>
        <v>0</v>
      </c>
      <c r="P31" s="2">
        <f>D212</f>
        <v>0</v>
      </c>
      <c r="Q31">
        <f>E211</f>
        <v>2</v>
      </c>
      <c r="R31" s="2">
        <f>E212</f>
        <v>0.28599999999999998</v>
      </c>
      <c r="S31">
        <f>F211</f>
        <v>3</v>
      </c>
      <c r="T31" s="2">
        <f>F212</f>
        <v>0.3</v>
      </c>
      <c r="U31" s="14"/>
    </row>
    <row r="32" spans="1:21" x14ac:dyDescent="0.3">
      <c r="C32" t="s">
        <v>650</v>
      </c>
      <c r="D32" s="2">
        <v>0</v>
      </c>
      <c r="E32" s="2">
        <v>0.14299999999999999</v>
      </c>
      <c r="F32" s="2">
        <v>0</v>
      </c>
      <c r="G32" s="2">
        <v>4.4999999999999998E-2</v>
      </c>
      <c r="M32" t="str">
        <f>A229</f>
        <v>Obletivofundamentalfamilias_R</v>
      </c>
      <c r="N32" t="str">
        <f>B229</f>
        <v>Participar</v>
      </c>
      <c r="O32">
        <f>D229</f>
        <v>0</v>
      </c>
      <c r="P32" s="2">
        <f>D230</f>
        <v>0</v>
      </c>
      <c r="Q32">
        <f>E229</f>
        <v>3</v>
      </c>
      <c r="R32" s="2">
        <f>E230</f>
        <v>0.5</v>
      </c>
      <c r="S32">
        <f>F229</f>
        <v>3</v>
      </c>
      <c r="T32" s="2">
        <f>F230</f>
        <v>0.3</v>
      </c>
      <c r="U32" s="14" t="str">
        <f>CONCATENATE("Chi-cuadrado(",C238,")=",B238,";","p-valor=",ROUND(E238,3))</f>
        <v>Chi-cuadrado(2)=2,857;p-valor=0,294</v>
      </c>
    </row>
    <row r="33" spans="1:21" x14ac:dyDescent="0.3">
      <c r="A33" t="s">
        <v>19</v>
      </c>
      <c r="C33" t="s">
        <v>90</v>
      </c>
      <c r="D33">
        <v>5</v>
      </c>
      <c r="E33">
        <v>7</v>
      </c>
      <c r="F33">
        <v>10</v>
      </c>
      <c r="G33">
        <v>22</v>
      </c>
      <c r="N33" t="str">
        <f>B231</f>
        <v>Integración</v>
      </c>
      <c r="O33">
        <f>D231</f>
        <v>4</v>
      </c>
      <c r="P33" s="2">
        <f>D232</f>
        <v>1</v>
      </c>
      <c r="Q33">
        <f>E231</f>
        <v>3</v>
      </c>
      <c r="R33" s="2">
        <f>E232</f>
        <v>0.5</v>
      </c>
      <c r="S33">
        <f>F231</f>
        <v>7</v>
      </c>
      <c r="T33" s="2">
        <f>F232</f>
        <v>0.7</v>
      </c>
      <c r="U33" s="14"/>
    </row>
    <row r="34" spans="1:21" ht="15" customHeight="1" x14ac:dyDescent="0.3">
      <c r="C34" t="s">
        <v>650</v>
      </c>
      <c r="D34" s="2">
        <v>1</v>
      </c>
      <c r="E34" s="2">
        <v>1</v>
      </c>
      <c r="F34" s="2">
        <v>1</v>
      </c>
      <c r="G34" s="2">
        <v>1</v>
      </c>
      <c r="M34" t="str">
        <f>A251</f>
        <v>Formaciónprofesorado_R</v>
      </c>
      <c r="N34" t="str">
        <f>B251</f>
        <v>Si (experiencia, curso)</v>
      </c>
      <c r="O34">
        <f>D251</f>
        <v>0</v>
      </c>
      <c r="P34" s="2">
        <f>D252</f>
        <v>0</v>
      </c>
      <c r="Q34">
        <f>E251</f>
        <v>6</v>
      </c>
      <c r="R34" s="2">
        <f>E252</f>
        <v>1</v>
      </c>
      <c r="S34">
        <f>F251</f>
        <v>4</v>
      </c>
      <c r="T34" s="2">
        <f>F252</f>
        <v>0.5</v>
      </c>
      <c r="U34" s="14" t="str">
        <f>CONCATENATE("Chi-cuadrado(",C262,")=",B262,";","p-valor=",ROUND(E262,3))</f>
        <v>Chi-cuadrado(4)=13,275;p-valor=0,006</v>
      </c>
    </row>
    <row r="35" spans="1:21" x14ac:dyDescent="0.3">
      <c r="N35" t="str">
        <f>B253</f>
        <v>No</v>
      </c>
      <c r="O35">
        <f>D253</f>
        <v>3</v>
      </c>
      <c r="P35" s="2">
        <f>D254</f>
        <v>0.75</v>
      </c>
      <c r="Q35">
        <f>E253</f>
        <v>0</v>
      </c>
      <c r="R35" s="2">
        <f>E254</f>
        <v>0</v>
      </c>
      <c r="S35">
        <f>F253</f>
        <v>1</v>
      </c>
      <c r="T35" s="2">
        <f>F254</f>
        <v>0.125</v>
      </c>
      <c r="U35" s="14"/>
    </row>
    <row r="36" spans="1:21" x14ac:dyDescent="0.3">
      <c r="D36" t="s">
        <v>89</v>
      </c>
      <c r="N36" t="str">
        <f>B255</f>
        <v>Regular</v>
      </c>
      <c r="O36">
        <f>D255</f>
        <v>1</v>
      </c>
      <c r="P36" s="2">
        <f>D256</f>
        <v>0.25</v>
      </c>
      <c r="Q36">
        <f>E255</f>
        <v>0</v>
      </c>
      <c r="R36" s="2">
        <f>E256</f>
        <v>0</v>
      </c>
      <c r="S36">
        <f>F255</f>
        <v>3</v>
      </c>
      <c r="T36" s="2">
        <f>F256</f>
        <v>0.375</v>
      </c>
      <c r="U36" s="14"/>
    </row>
    <row r="37" spans="1:21" ht="15" customHeight="1" x14ac:dyDescent="0.3">
      <c r="B37" t="s">
        <v>92</v>
      </c>
      <c r="C37" t="s">
        <v>93</v>
      </c>
      <c r="D37" t="s">
        <v>94</v>
      </c>
      <c r="E37" t="s">
        <v>95</v>
      </c>
      <c r="F37" t="s">
        <v>96</v>
      </c>
      <c r="G37" t="s">
        <v>97</v>
      </c>
      <c r="M37" t="str">
        <f>A273</f>
        <v>Necesidadesformativasprofesorado_R</v>
      </c>
      <c r="N37" t="str">
        <f>B273</f>
        <v>Formacion</v>
      </c>
      <c r="O37">
        <f>D273</f>
        <v>3</v>
      </c>
      <c r="P37" s="2">
        <f>D274</f>
        <v>0.75</v>
      </c>
      <c r="Q37">
        <f>E273</f>
        <v>1</v>
      </c>
      <c r="R37" s="2">
        <f>E274</f>
        <v>0.14299999999999999</v>
      </c>
      <c r="S37">
        <f>F273</f>
        <v>3</v>
      </c>
      <c r="T37" s="2">
        <f>F274</f>
        <v>0.3</v>
      </c>
      <c r="U37" s="14" t="str">
        <f>CONCATENATE("Chi-cuadrado(",C286,")=",B286,";","p-valor=",ROUND(E286,3))</f>
        <v>Chi-cuadrado(6)=6,254;p-valor=0,454</v>
      </c>
    </row>
    <row r="38" spans="1:21" x14ac:dyDescent="0.3">
      <c r="A38" t="s">
        <v>98</v>
      </c>
      <c r="B38">
        <v>15.678000000000001</v>
      </c>
      <c r="C38">
        <v>4</v>
      </c>
      <c r="D38">
        <v>3.0000000000000001E-3</v>
      </c>
      <c r="E38">
        <v>0</v>
      </c>
      <c r="N38" t="str">
        <f>B275</f>
        <v>Conocer culturas</v>
      </c>
      <c r="O38">
        <f>D275</f>
        <v>1</v>
      </c>
      <c r="P38" s="2">
        <f>D276</f>
        <v>0.25</v>
      </c>
      <c r="Q38">
        <f>E275</f>
        <v>4</v>
      </c>
      <c r="R38" s="2">
        <f>E276</f>
        <v>0.57099999999999995</v>
      </c>
      <c r="S38">
        <f>F275</f>
        <v>5</v>
      </c>
      <c r="T38" s="2">
        <f>F276</f>
        <v>0.5</v>
      </c>
      <c r="U38" s="14"/>
    </row>
    <row r="39" spans="1:21" x14ac:dyDescent="0.3">
      <c r="A39" t="s">
        <v>99</v>
      </c>
      <c r="B39">
        <v>20.295999999999999</v>
      </c>
      <c r="C39">
        <v>4</v>
      </c>
      <c r="D39">
        <v>0</v>
      </c>
      <c r="E39">
        <v>0</v>
      </c>
      <c r="N39" t="str">
        <f>B277</f>
        <v>Atención familias-alumnado</v>
      </c>
      <c r="O39">
        <f>D277</f>
        <v>0</v>
      </c>
      <c r="P39" s="2">
        <f>D278</f>
        <v>0</v>
      </c>
      <c r="Q39">
        <f>E277</f>
        <v>0</v>
      </c>
      <c r="R39" s="2">
        <f>E278</f>
        <v>0</v>
      </c>
      <c r="S39">
        <f>F277</f>
        <v>1</v>
      </c>
      <c r="T39" s="2">
        <f>F278</f>
        <v>0.1</v>
      </c>
      <c r="U39" s="14"/>
    </row>
    <row r="40" spans="1:21" ht="15" customHeight="1" x14ac:dyDescent="0.3">
      <c r="A40" t="s">
        <v>100</v>
      </c>
      <c r="B40">
        <v>15.496</v>
      </c>
      <c r="E40">
        <v>0</v>
      </c>
      <c r="N40" t="str">
        <f>B279</f>
        <v>Está preparado</v>
      </c>
      <c r="O40">
        <f>D279</f>
        <v>0</v>
      </c>
      <c r="P40" s="2">
        <f>D280</f>
        <v>0</v>
      </c>
      <c r="Q40">
        <f>E279</f>
        <v>2</v>
      </c>
      <c r="R40" s="2">
        <f>E280</f>
        <v>0.28599999999999998</v>
      </c>
      <c r="S40">
        <f>F279</f>
        <v>1</v>
      </c>
      <c r="T40" s="2">
        <f>F280</f>
        <v>0.1</v>
      </c>
      <c r="U40" s="14"/>
    </row>
    <row r="41" spans="1:21" x14ac:dyDescent="0.3">
      <c r="A41" t="s">
        <v>101</v>
      </c>
      <c r="B41" t="s">
        <v>651</v>
      </c>
      <c r="C41">
        <v>1</v>
      </c>
      <c r="D41">
        <v>0.90200000000000002</v>
      </c>
      <c r="E41">
        <v>1</v>
      </c>
      <c r="F41">
        <v>0.53200000000000003</v>
      </c>
      <c r="G41">
        <v>0.17</v>
      </c>
      <c r="M41" t="str">
        <f>A295</f>
        <v>Relaciónprofesoradofamilias_R</v>
      </c>
      <c r="N41" t="str">
        <f>B295</f>
        <v>Buena</v>
      </c>
      <c r="O41">
        <f>D295</f>
        <v>3</v>
      </c>
      <c r="P41" s="2">
        <f>D296</f>
        <v>1</v>
      </c>
      <c r="Q41">
        <f>E295</f>
        <v>4</v>
      </c>
      <c r="R41" s="2">
        <f>E296</f>
        <v>0.66700000000000004</v>
      </c>
      <c r="S41">
        <f>F295</f>
        <v>8</v>
      </c>
      <c r="T41" s="2">
        <f>F296</f>
        <v>0.88900000000000001</v>
      </c>
      <c r="U41" s="14" t="str">
        <f>CONCATENATE("Chi-cuadrado(",C306,")=",B306,";","p-valor=",ROUND(E306,3))</f>
        <v>Chi-cuadrado(4)=2,833;p-valor=0,824</v>
      </c>
    </row>
    <row r="42" spans="1:21" x14ac:dyDescent="0.3">
      <c r="A42" t="s">
        <v>102</v>
      </c>
      <c r="B42">
        <v>22</v>
      </c>
      <c r="N42" t="str">
        <f>B297</f>
        <v>Ninguna</v>
      </c>
      <c r="O42">
        <f>D297</f>
        <v>0</v>
      </c>
      <c r="P42" s="2">
        <f>D298</f>
        <v>0</v>
      </c>
      <c r="Q42">
        <f>E297</f>
        <v>1</v>
      </c>
      <c r="R42" s="2">
        <f>E298</f>
        <v>0.16700000000000001</v>
      </c>
      <c r="S42">
        <f>F297</f>
        <v>1</v>
      </c>
      <c r="T42" s="2">
        <f>F298</f>
        <v>0.111</v>
      </c>
      <c r="U42" s="14"/>
    </row>
    <row r="43" spans="1:21" ht="15" customHeight="1" x14ac:dyDescent="0.3">
      <c r="A43" t="s">
        <v>529</v>
      </c>
      <c r="N43" t="str">
        <f>B299</f>
        <v>Escasa</v>
      </c>
      <c r="O43">
        <f>D299</f>
        <v>0</v>
      </c>
      <c r="P43" s="2">
        <f>D300</f>
        <v>0</v>
      </c>
      <c r="Q43">
        <f>E299</f>
        <v>1</v>
      </c>
      <c r="R43" s="2">
        <f>E300</f>
        <v>0.16700000000000001</v>
      </c>
      <c r="S43">
        <f>F299</f>
        <v>0</v>
      </c>
      <c r="T43" s="2">
        <f>F300</f>
        <v>0</v>
      </c>
      <c r="U43" s="14"/>
    </row>
    <row r="44" spans="1:21" x14ac:dyDescent="0.3">
      <c r="A44" t="s">
        <v>652</v>
      </c>
      <c r="M44" t="str">
        <f>A317</f>
        <v>Participaciónfamiliasencentro_R</v>
      </c>
      <c r="N44" t="str">
        <f>B317</f>
        <v>No hay</v>
      </c>
      <c r="O44">
        <f>D317</f>
        <v>2</v>
      </c>
      <c r="P44" s="2">
        <f>D318</f>
        <v>0.5</v>
      </c>
      <c r="Q44">
        <f>E317</f>
        <v>4</v>
      </c>
      <c r="R44" s="2">
        <f>E318</f>
        <v>0.66700000000000004</v>
      </c>
      <c r="S44">
        <f>F317</f>
        <v>3</v>
      </c>
      <c r="T44" s="2">
        <f>F318</f>
        <v>0.3</v>
      </c>
      <c r="U44" s="14" t="str">
        <f>CONCATENATE("Chi-cuadrado(",C328,")=",B328,";","p-valor=",ROUND(E328,3))</f>
        <v>Chi-cuadrado(4)=3,386;p-valor=0,535</v>
      </c>
    </row>
    <row r="45" spans="1:21" x14ac:dyDescent="0.3">
      <c r="N45" t="str">
        <f>B319</f>
        <v>Diferencias de participacion</v>
      </c>
      <c r="O45">
        <f>D319</f>
        <v>2</v>
      </c>
      <c r="P45" s="2">
        <f>D320</f>
        <v>0.5</v>
      </c>
      <c r="Q45">
        <f>E319</f>
        <v>1</v>
      </c>
      <c r="R45" s="2">
        <f>E320</f>
        <v>0.16700000000000001</v>
      </c>
      <c r="S45">
        <f>F319</f>
        <v>4</v>
      </c>
      <c r="T45" s="2">
        <f>F320</f>
        <v>0.4</v>
      </c>
      <c r="U45" s="14"/>
    </row>
    <row r="46" spans="1:21" ht="15" customHeight="1" x14ac:dyDescent="0.3">
      <c r="D46" t="s">
        <v>88</v>
      </c>
      <c r="N46" t="str">
        <f>B321</f>
        <v>No participan</v>
      </c>
      <c r="O46">
        <f>D321</f>
        <v>0</v>
      </c>
      <c r="P46" s="2">
        <f>D322</f>
        <v>0</v>
      </c>
      <c r="Q46">
        <f>E321</f>
        <v>1</v>
      </c>
      <c r="R46" s="2">
        <f>E322</f>
        <v>0.16700000000000001</v>
      </c>
      <c r="S46">
        <f>F321</f>
        <v>3</v>
      </c>
      <c r="T46" s="2">
        <f>F322</f>
        <v>0.3</v>
      </c>
      <c r="U46" s="14"/>
    </row>
    <row r="47" spans="1:21" x14ac:dyDescent="0.3">
      <c r="E47" t="s">
        <v>397</v>
      </c>
      <c r="M47" t="str">
        <f>A339</f>
        <v>Dificultadesrelaciónconprofesorado_R</v>
      </c>
      <c r="N47" t="str">
        <f>B339</f>
        <v>No</v>
      </c>
      <c r="O47">
        <f>D339</f>
        <v>5</v>
      </c>
      <c r="P47" s="2">
        <f>D340</f>
        <v>1</v>
      </c>
      <c r="Q47">
        <f>E339</f>
        <v>6</v>
      </c>
      <c r="R47" s="2">
        <f>E340</f>
        <v>1</v>
      </c>
      <c r="S47">
        <f>F339</f>
        <v>10</v>
      </c>
      <c r="T47" s="2">
        <f>F340</f>
        <v>1</v>
      </c>
      <c r="U47" s="4" t="s">
        <v>742</v>
      </c>
    </row>
    <row r="48" spans="1:21" ht="15" customHeight="1" x14ac:dyDescent="0.3">
      <c r="D48" t="s">
        <v>65</v>
      </c>
      <c r="E48" t="s">
        <v>66</v>
      </c>
      <c r="F48" t="s">
        <v>67</v>
      </c>
      <c r="G48" t="s">
        <v>19</v>
      </c>
      <c r="M48" s="8" t="str">
        <f>A361</f>
        <v>Resoluciónproblemasprofesorado_R</v>
      </c>
      <c r="N48" t="str">
        <f>B361</f>
        <v>Diálogo</v>
      </c>
      <c r="O48">
        <f>D361</f>
        <v>1</v>
      </c>
      <c r="P48" s="2">
        <f>D362</f>
        <v>0.33300000000000002</v>
      </c>
      <c r="Q48">
        <f>E361</f>
        <v>3</v>
      </c>
      <c r="R48" s="2">
        <f>E362</f>
        <v>0.75</v>
      </c>
      <c r="S48">
        <f>F361</f>
        <v>6</v>
      </c>
      <c r="T48" s="2">
        <f>F362</f>
        <v>0.66700000000000004</v>
      </c>
      <c r="U48" s="14" t="str">
        <f>CONCATENATE("Chi-cuadrado(",C374,")=",B374,";","p-valor=",ROUND(E374,3))</f>
        <v>Chi-cuadrado(6)=6,904;p-valor=0,371</v>
      </c>
    </row>
    <row r="49" spans="1:21" x14ac:dyDescent="0.3">
      <c r="A49" t="s">
        <v>379</v>
      </c>
      <c r="B49" t="s">
        <v>20</v>
      </c>
      <c r="C49" t="s">
        <v>90</v>
      </c>
      <c r="D49">
        <v>1</v>
      </c>
      <c r="E49">
        <v>5</v>
      </c>
      <c r="F49">
        <v>3</v>
      </c>
      <c r="G49">
        <v>9</v>
      </c>
      <c r="N49" t="str">
        <f>B363</f>
        <v>Participación</v>
      </c>
      <c r="O49">
        <f>D363</f>
        <v>2</v>
      </c>
      <c r="P49" s="2">
        <f>D364</f>
        <v>0.66700000000000004</v>
      </c>
      <c r="Q49">
        <f>E363</f>
        <v>0</v>
      </c>
      <c r="R49" s="2">
        <f>E364</f>
        <v>0</v>
      </c>
      <c r="S49">
        <f>F363</f>
        <v>1</v>
      </c>
      <c r="T49" s="2">
        <f>F364</f>
        <v>0.111</v>
      </c>
      <c r="U49" s="14"/>
    </row>
    <row r="50" spans="1:21" x14ac:dyDescent="0.3">
      <c r="C50" t="s">
        <v>650</v>
      </c>
      <c r="D50" s="2">
        <v>0.2</v>
      </c>
      <c r="E50" s="2">
        <v>0.71399999999999997</v>
      </c>
      <c r="F50" s="2">
        <v>0.33300000000000002</v>
      </c>
      <c r="G50" s="2">
        <v>0.42899999999999999</v>
      </c>
      <c r="N50" t="str">
        <f>B365</f>
        <v>Integración (familias, horarios, etc...)</v>
      </c>
      <c r="O50">
        <f>D365</f>
        <v>0</v>
      </c>
      <c r="P50" s="2">
        <f>D366</f>
        <v>0</v>
      </c>
      <c r="Q50">
        <f>E365</f>
        <v>0</v>
      </c>
      <c r="R50" s="2">
        <f>E366</f>
        <v>0</v>
      </c>
      <c r="S50">
        <f>F365</f>
        <v>1</v>
      </c>
      <c r="T50" s="2">
        <f>F366</f>
        <v>0.111</v>
      </c>
      <c r="U50" s="14"/>
    </row>
    <row r="51" spans="1:21" ht="15" customHeight="1" x14ac:dyDescent="0.3">
      <c r="B51" t="s">
        <v>21</v>
      </c>
      <c r="C51" t="s">
        <v>90</v>
      </c>
      <c r="D51">
        <v>3</v>
      </c>
      <c r="E51">
        <v>1</v>
      </c>
      <c r="F51">
        <v>2</v>
      </c>
      <c r="G51">
        <v>6</v>
      </c>
      <c r="N51" t="str">
        <f>B367</f>
        <v>No solución</v>
      </c>
      <c r="O51">
        <f>D367</f>
        <v>0</v>
      </c>
      <c r="P51" s="2">
        <f>D368</f>
        <v>0</v>
      </c>
      <c r="Q51">
        <f>E367</f>
        <v>1</v>
      </c>
      <c r="R51" s="2">
        <f>E368</f>
        <v>0.25</v>
      </c>
      <c r="S51">
        <f>F367</f>
        <v>1</v>
      </c>
      <c r="T51" s="2">
        <f>F368</f>
        <v>0.111</v>
      </c>
      <c r="U51" s="14"/>
    </row>
    <row r="52" spans="1:21" ht="45" customHeight="1" x14ac:dyDescent="0.3">
      <c r="C52" t="s">
        <v>650</v>
      </c>
      <c r="D52" s="2">
        <v>0.6</v>
      </c>
      <c r="E52" s="2">
        <v>0.14299999999999999</v>
      </c>
      <c r="F52" s="2">
        <v>0.222</v>
      </c>
      <c r="G52" s="2">
        <v>0.28599999999999998</v>
      </c>
      <c r="M52" t="str">
        <f>A383</f>
        <v>Opinióntratamientodiversidad_R</v>
      </c>
      <c r="N52" t="str">
        <f>B383</f>
        <v>Riqueza</v>
      </c>
      <c r="O52">
        <f>D383</f>
        <v>1</v>
      </c>
      <c r="P52" s="2">
        <f>D384</f>
        <v>0.25</v>
      </c>
      <c r="Q52">
        <f>E383</f>
        <v>1</v>
      </c>
      <c r="R52" s="2">
        <f>E384</f>
        <v>0.14299999999999999</v>
      </c>
      <c r="S52">
        <f>F383</f>
        <v>2</v>
      </c>
      <c r="T52" s="2">
        <f>F384</f>
        <v>0.2</v>
      </c>
      <c r="U52" s="14" t="str">
        <f>CONCATENATE("Chi-cuadrado(",C394,")=",B394,";","p-valor=",ROUND(E394,3))</f>
        <v>Chi-cuadrado(4)=2,08;p-valor=0,817</v>
      </c>
    </row>
    <row r="53" spans="1:21" x14ac:dyDescent="0.3">
      <c r="B53" t="s">
        <v>22</v>
      </c>
      <c r="C53" t="s">
        <v>90</v>
      </c>
      <c r="D53">
        <v>1</v>
      </c>
      <c r="E53">
        <v>1</v>
      </c>
      <c r="F53">
        <v>3</v>
      </c>
      <c r="G53">
        <v>5</v>
      </c>
      <c r="N53" t="str">
        <f>B385</f>
        <v>Integración</v>
      </c>
      <c r="O53">
        <f>D385</f>
        <v>3</v>
      </c>
      <c r="P53" s="2">
        <f>D386</f>
        <v>0.75</v>
      </c>
      <c r="Q53">
        <f>E385</f>
        <v>5</v>
      </c>
      <c r="R53" s="2">
        <f>E386</f>
        <v>0.71399999999999997</v>
      </c>
      <c r="S53">
        <f>F385</f>
        <v>5</v>
      </c>
      <c r="T53" s="2">
        <f>F386</f>
        <v>0.5</v>
      </c>
      <c r="U53" s="14"/>
    </row>
    <row r="54" spans="1:21" ht="15" customHeight="1" x14ac:dyDescent="0.3">
      <c r="C54" t="s">
        <v>650</v>
      </c>
      <c r="D54" s="2">
        <v>0.2</v>
      </c>
      <c r="E54" s="2">
        <v>0.14299999999999999</v>
      </c>
      <c r="F54" s="2">
        <v>0.33300000000000002</v>
      </c>
      <c r="G54" s="2">
        <v>0.23799999999999999</v>
      </c>
      <c r="N54" t="str">
        <f>B387</f>
        <v>Aprendizaje</v>
      </c>
      <c r="O54">
        <f>D387</f>
        <v>0</v>
      </c>
      <c r="P54" s="2">
        <f>D388</f>
        <v>0</v>
      </c>
      <c r="Q54">
        <f>E387</f>
        <v>1</v>
      </c>
      <c r="R54" s="2">
        <f>E388</f>
        <v>0.14299999999999999</v>
      </c>
      <c r="S54">
        <f>F387</f>
        <v>3</v>
      </c>
      <c r="T54" s="2">
        <f>F388</f>
        <v>0.3</v>
      </c>
      <c r="U54" s="14"/>
    </row>
    <row r="55" spans="1:21" ht="45" customHeight="1" x14ac:dyDescent="0.3">
      <c r="B55" t="s">
        <v>389</v>
      </c>
      <c r="C55" t="s">
        <v>90</v>
      </c>
      <c r="D55">
        <v>0</v>
      </c>
      <c r="E55">
        <v>0</v>
      </c>
      <c r="F55">
        <v>1</v>
      </c>
      <c r="G55">
        <v>1</v>
      </c>
      <c r="M55" t="str">
        <f>A405</f>
        <v>Observaciones_R</v>
      </c>
      <c r="N55" t="str">
        <f>B405</f>
        <v>Integración</v>
      </c>
      <c r="O55">
        <f>D405</f>
        <v>1</v>
      </c>
      <c r="P55" s="2">
        <f>D406</f>
        <v>0.5</v>
      </c>
      <c r="Q55">
        <f>E405</f>
        <v>2</v>
      </c>
      <c r="R55" s="2">
        <f>E406</f>
        <v>0.66700000000000004</v>
      </c>
      <c r="S55">
        <f>F405</f>
        <v>1</v>
      </c>
      <c r="T55" s="2">
        <f>F406</f>
        <v>0.25</v>
      </c>
      <c r="U55" s="14" t="str">
        <f>CONCATENATE("Chi-cuadrado(",C418,")=",B418,";","p-valor=",ROUND(E418,3))</f>
        <v>Chi-cuadrado(6)=6,563;p-valor=0,543</v>
      </c>
    </row>
    <row r="56" spans="1:21" x14ac:dyDescent="0.3">
      <c r="C56" t="s">
        <v>650</v>
      </c>
      <c r="D56" s="2">
        <v>0</v>
      </c>
      <c r="E56" s="2">
        <v>0</v>
      </c>
      <c r="F56" s="2">
        <v>0.111</v>
      </c>
      <c r="G56" s="2">
        <v>4.8000000000000001E-2</v>
      </c>
      <c r="N56" t="str">
        <f>B407</f>
        <v>Igualdad (no discriminación)</v>
      </c>
      <c r="O56">
        <f>D407</f>
        <v>1</v>
      </c>
      <c r="P56" s="2">
        <f>D408</f>
        <v>0.5</v>
      </c>
      <c r="Q56">
        <f>E407</f>
        <v>0</v>
      </c>
      <c r="R56" s="2">
        <f>E408</f>
        <v>0</v>
      </c>
      <c r="S56">
        <f>F407</f>
        <v>1</v>
      </c>
      <c r="T56" s="2">
        <f>F408</f>
        <v>0.25</v>
      </c>
      <c r="U56" s="14"/>
    </row>
    <row r="57" spans="1:21" x14ac:dyDescent="0.3">
      <c r="A57" t="s">
        <v>19</v>
      </c>
      <c r="C57" t="s">
        <v>90</v>
      </c>
      <c r="D57">
        <v>5</v>
      </c>
      <c r="E57">
        <v>7</v>
      </c>
      <c r="F57">
        <v>9</v>
      </c>
      <c r="G57">
        <v>21</v>
      </c>
      <c r="N57" t="str">
        <f>B409</f>
        <v>Prejuicios</v>
      </c>
      <c r="O57">
        <f>D409</f>
        <v>0</v>
      </c>
      <c r="P57" s="2">
        <f>D410</f>
        <v>0</v>
      </c>
      <c r="Q57">
        <f>E409</f>
        <v>0</v>
      </c>
      <c r="R57" s="2">
        <f>E410</f>
        <v>0</v>
      </c>
      <c r="S57">
        <f>F409</f>
        <v>2</v>
      </c>
      <c r="T57" s="2">
        <f>F410</f>
        <v>0.5</v>
      </c>
      <c r="U57" s="14"/>
    </row>
    <row r="58" spans="1:21" x14ac:dyDescent="0.3">
      <c r="C58" t="s">
        <v>650</v>
      </c>
      <c r="D58" s="2">
        <v>1</v>
      </c>
      <c r="E58" s="2">
        <v>1</v>
      </c>
      <c r="F58" s="2">
        <v>1</v>
      </c>
      <c r="G58" s="2">
        <v>1</v>
      </c>
      <c r="N58" t="str">
        <f>B411</f>
        <v>Discriminación en otros grupos</v>
      </c>
      <c r="O58">
        <f>D411</f>
        <v>0</v>
      </c>
      <c r="P58" s="2">
        <f>D412</f>
        <v>0</v>
      </c>
      <c r="Q58">
        <f>E411</f>
        <v>1</v>
      </c>
      <c r="R58" s="2">
        <f>E412</f>
        <v>0.33300000000000002</v>
      </c>
      <c r="S58">
        <f>F411</f>
        <v>0</v>
      </c>
      <c r="T58" s="2">
        <f>F412</f>
        <v>0</v>
      </c>
      <c r="U58" s="14"/>
    </row>
    <row r="60" spans="1:21" x14ac:dyDescent="0.3">
      <c r="D60" t="s">
        <v>89</v>
      </c>
    </row>
    <row r="61" spans="1:21" x14ac:dyDescent="0.3">
      <c r="B61" t="s">
        <v>92</v>
      </c>
      <c r="C61" t="s">
        <v>93</v>
      </c>
      <c r="D61" t="s">
        <v>94</v>
      </c>
      <c r="E61" t="s">
        <v>95</v>
      </c>
      <c r="F61" t="s">
        <v>96</v>
      </c>
      <c r="G61" t="s">
        <v>97</v>
      </c>
    </row>
    <row r="62" spans="1:21" x14ac:dyDescent="0.3">
      <c r="A62" t="s">
        <v>98</v>
      </c>
      <c r="B62">
        <v>6.4619999999999997</v>
      </c>
      <c r="C62">
        <v>6</v>
      </c>
      <c r="D62">
        <v>0.373</v>
      </c>
      <c r="E62">
        <v>0.41599999999999998</v>
      </c>
    </row>
    <row r="63" spans="1:21" x14ac:dyDescent="0.3">
      <c r="A63" t="s">
        <v>99</v>
      </c>
      <c r="B63">
        <v>6.4790000000000001</v>
      </c>
      <c r="C63">
        <v>6</v>
      </c>
      <c r="D63">
        <v>0.372</v>
      </c>
      <c r="E63">
        <v>0.54600000000000004</v>
      </c>
    </row>
    <row r="64" spans="1:21" x14ac:dyDescent="0.3">
      <c r="A64" t="s">
        <v>100</v>
      </c>
      <c r="B64">
        <v>5.9139999999999997</v>
      </c>
      <c r="E64">
        <v>0.45300000000000001</v>
      </c>
    </row>
    <row r="65" spans="1:7" x14ac:dyDescent="0.3">
      <c r="A65" t="s">
        <v>101</v>
      </c>
      <c r="B65" t="s">
        <v>653</v>
      </c>
      <c r="C65">
        <v>1</v>
      </c>
      <c r="D65">
        <v>0.48799999999999999</v>
      </c>
      <c r="E65">
        <v>0.57099999999999995</v>
      </c>
      <c r="F65">
        <v>0.29899999999999999</v>
      </c>
      <c r="G65">
        <v>9.1999999999999998E-2</v>
      </c>
    </row>
    <row r="66" spans="1:7" x14ac:dyDescent="0.3">
      <c r="A66" t="s">
        <v>102</v>
      </c>
      <c r="B66">
        <v>21</v>
      </c>
    </row>
    <row r="67" spans="1:7" x14ac:dyDescent="0.3">
      <c r="A67" t="s">
        <v>533</v>
      </c>
    </row>
    <row r="68" spans="1:7" x14ac:dyDescent="0.3">
      <c r="D68" t="s">
        <v>88</v>
      </c>
    </row>
    <row r="69" spans="1:7" x14ac:dyDescent="0.3">
      <c r="E69" t="s">
        <v>397</v>
      </c>
    </row>
    <row r="70" spans="1:7" x14ac:dyDescent="0.3">
      <c r="D70" s="2" t="s">
        <v>65</v>
      </c>
      <c r="E70" s="2" t="s">
        <v>66</v>
      </c>
      <c r="F70" s="2" t="s">
        <v>67</v>
      </c>
      <c r="G70" s="2" t="s">
        <v>19</v>
      </c>
    </row>
    <row r="71" spans="1:7" x14ac:dyDescent="0.3">
      <c r="A71" t="s">
        <v>380</v>
      </c>
      <c r="B71" t="s">
        <v>23</v>
      </c>
      <c r="C71" t="s">
        <v>90</v>
      </c>
      <c r="D71">
        <v>1</v>
      </c>
      <c r="E71">
        <v>4</v>
      </c>
      <c r="F71">
        <v>5</v>
      </c>
      <c r="G71">
        <v>10</v>
      </c>
    </row>
    <row r="72" spans="1:7" x14ac:dyDescent="0.3">
      <c r="C72" t="s">
        <v>650</v>
      </c>
      <c r="D72" s="2">
        <v>0.25</v>
      </c>
      <c r="E72" s="2">
        <v>0.66700000000000004</v>
      </c>
      <c r="F72" s="2">
        <v>0.55600000000000005</v>
      </c>
      <c r="G72" s="2">
        <v>0.52600000000000002</v>
      </c>
    </row>
    <row r="73" spans="1:7" x14ac:dyDescent="0.3">
      <c r="B73" t="s">
        <v>24</v>
      </c>
      <c r="C73" t="s">
        <v>90</v>
      </c>
      <c r="D73">
        <v>2</v>
      </c>
      <c r="E73">
        <v>2</v>
      </c>
      <c r="F73">
        <v>3</v>
      </c>
      <c r="G73">
        <v>7</v>
      </c>
    </row>
    <row r="74" spans="1:7" x14ac:dyDescent="0.3">
      <c r="C74" t="s">
        <v>650</v>
      </c>
      <c r="D74" s="2">
        <v>0.5</v>
      </c>
      <c r="E74" s="2">
        <v>0.33300000000000002</v>
      </c>
      <c r="F74" s="2">
        <v>0.33300000000000002</v>
      </c>
      <c r="G74" s="2">
        <v>0.36799999999999999</v>
      </c>
    </row>
    <row r="75" spans="1:7" x14ac:dyDescent="0.3">
      <c r="B75" t="s">
        <v>25</v>
      </c>
      <c r="C75" t="s">
        <v>90</v>
      </c>
      <c r="D75">
        <v>1</v>
      </c>
      <c r="E75">
        <v>0</v>
      </c>
      <c r="F75">
        <v>1</v>
      </c>
      <c r="G75">
        <v>2</v>
      </c>
    </row>
    <row r="76" spans="1:7" x14ac:dyDescent="0.3">
      <c r="C76" t="s">
        <v>650</v>
      </c>
      <c r="D76" s="2">
        <v>0.25</v>
      </c>
      <c r="E76" s="2">
        <v>0</v>
      </c>
      <c r="F76" s="2">
        <v>0.111</v>
      </c>
      <c r="G76" s="2">
        <v>0.105</v>
      </c>
    </row>
    <row r="77" spans="1:7" x14ac:dyDescent="0.3">
      <c r="A77" t="s">
        <v>19</v>
      </c>
      <c r="C77" t="s">
        <v>90</v>
      </c>
      <c r="D77">
        <v>4</v>
      </c>
      <c r="E77">
        <v>6</v>
      </c>
      <c r="F77">
        <v>9</v>
      </c>
      <c r="G77">
        <v>19</v>
      </c>
    </row>
    <row r="78" spans="1:7" x14ac:dyDescent="0.3">
      <c r="C78" t="s">
        <v>650</v>
      </c>
      <c r="D78" s="2">
        <v>1</v>
      </c>
      <c r="E78" s="2">
        <v>1</v>
      </c>
      <c r="F78" s="2">
        <v>1</v>
      </c>
      <c r="G78" s="2">
        <v>1</v>
      </c>
    </row>
    <row r="80" spans="1:7" x14ac:dyDescent="0.3">
      <c r="D80" t="s">
        <v>89</v>
      </c>
    </row>
    <row r="81" spans="1:7" x14ac:dyDescent="0.3">
      <c r="B81" t="s">
        <v>92</v>
      </c>
      <c r="C81" t="s">
        <v>93</v>
      </c>
      <c r="D81" t="s">
        <v>94</v>
      </c>
      <c r="E81" t="s">
        <v>95</v>
      </c>
      <c r="F81" t="s">
        <v>96</v>
      </c>
      <c r="G81" t="s">
        <v>97</v>
      </c>
    </row>
    <row r="82" spans="1:7" x14ac:dyDescent="0.3">
      <c r="A82" t="s">
        <v>98</v>
      </c>
      <c r="B82">
        <v>2.488</v>
      </c>
      <c r="C82">
        <v>4</v>
      </c>
      <c r="D82">
        <v>0.64700000000000002</v>
      </c>
      <c r="E82">
        <v>0.70399999999999996</v>
      </c>
    </row>
    <row r="83" spans="1:7" x14ac:dyDescent="0.3">
      <c r="A83" t="s">
        <v>99</v>
      </c>
      <c r="B83">
        <v>3.0019999999999998</v>
      </c>
      <c r="C83">
        <v>4</v>
      </c>
      <c r="D83">
        <v>0.55800000000000005</v>
      </c>
      <c r="E83">
        <v>0.73199999999999998</v>
      </c>
    </row>
    <row r="84" spans="1:7" x14ac:dyDescent="0.3">
      <c r="A84" t="s">
        <v>100</v>
      </c>
      <c r="B84">
        <v>2.7730000000000001</v>
      </c>
      <c r="E84">
        <v>0.69499999999999995</v>
      </c>
    </row>
    <row r="85" spans="1:7" x14ac:dyDescent="0.3">
      <c r="A85" t="s">
        <v>101</v>
      </c>
      <c r="B85" t="s">
        <v>654</v>
      </c>
      <c r="C85">
        <v>1</v>
      </c>
      <c r="D85">
        <v>0.42299999999999999</v>
      </c>
      <c r="E85">
        <v>0.53900000000000003</v>
      </c>
      <c r="F85">
        <v>0.28000000000000003</v>
      </c>
      <c r="G85">
        <v>0.12</v>
      </c>
    </row>
    <row r="86" spans="1:7" x14ac:dyDescent="0.3">
      <c r="A86" t="s">
        <v>102</v>
      </c>
      <c r="B86">
        <v>19</v>
      </c>
    </row>
    <row r="87" spans="1:7" x14ac:dyDescent="0.3">
      <c r="A87" t="s">
        <v>655</v>
      </c>
    </row>
    <row r="88" spans="1:7" x14ac:dyDescent="0.3">
      <c r="A88" t="s">
        <v>656</v>
      </c>
    </row>
    <row r="90" spans="1:7" x14ac:dyDescent="0.3">
      <c r="D90" t="s">
        <v>88</v>
      </c>
    </row>
    <row r="91" spans="1:7" x14ac:dyDescent="0.3">
      <c r="E91" t="s">
        <v>397</v>
      </c>
    </row>
    <row r="92" spans="1:7" x14ac:dyDescent="0.3">
      <c r="D92" s="2" t="s">
        <v>65</v>
      </c>
      <c r="E92" s="2" t="s">
        <v>66</v>
      </c>
      <c r="F92" s="2" t="s">
        <v>67</v>
      </c>
      <c r="G92" s="2" t="s">
        <v>19</v>
      </c>
    </row>
    <row r="93" spans="1:7" x14ac:dyDescent="0.3">
      <c r="A93" t="s">
        <v>381</v>
      </c>
      <c r="B93" t="s">
        <v>26</v>
      </c>
      <c r="C93" t="s">
        <v>90</v>
      </c>
      <c r="D93">
        <v>0</v>
      </c>
      <c r="E93">
        <v>0</v>
      </c>
      <c r="F93">
        <v>1</v>
      </c>
      <c r="G93">
        <v>1</v>
      </c>
    </row>
    <row r="94" spans="1:7" x14ac:dyDescent="0.3">
      <c r="C94" t="s">
        <v>650</v>
      </c>
      <c r="D94" s="2">
        <v>0</v>
      </c>
      <c r="E94" s="2">
        <v>0</v>
      </c>
      <c r="F94" s="2">
        <v>0.1</v>
      </c>
      <c r="G94" s="2">
        <v>4.4999999999999998E-2</v>
      </c>
    </row>
    <row r="95" spans="1:7" x14ac:dyDescent="0.3">
      <c r="B95" t="s">
        <v>27</v>
      </c>
      <c r="C95" t="s">
        <v>90</v>
      </c>
      <c r="D95">
        <v>0</v>
      </c>
      <c r="E95">
        <v>0</v>
      </c>
      <c r="F95">
        <v>1</v>
      </c>
      <c r="G95">
        <v>1</v>
      </c>
    </row>
    <row r="96" spans="1:7" x14ac:dyDescent="0.3">
      <c r="C96" t="s">
        <v>650</v>
      </c>
      <c r="D96" s="2">
        <v>0</v>
      </c>
      <c r="E96" s="2">
        <v>0</v>
      </c>
      <c r="F96" s="2">
        <v>0.1</v>
      </c>
      <c r="G96" s="2">
        <v>4.4999999999999998E-2</v>
      </c>
    </row>
    <row r="97" spans="1:7" x14ac:dyDescent="0.3">
      <c r="B97" t="s">
        <v>28</v>
      </c>
      <c r="C97" t="s">
        <v>90</v>
      </c>
      <c r="D97">
        <v>2</v>
      </c>
      <c r="E97">
        <v>1</v>
      </c>
      <c r="F97">
        <v>4</v>
      </c>
      <c r="G97">
        <v>7</v>
      </c>
    </row>
    <row r="98" spans="1:7" x14ac:dyDescent="0.3">
      <c r="C98" t="s">
        <v>650</v>
      </c>
      <c r="D98" s="2">
        <v>0.4</v>
      </c>
      <c r="E98" s="2">
        <v>0.14299999999999999</v>
      </c>
      <c r="F98" s="2">
        <v>0.4</v>
      </c>
      <c r="G98" s="2">
        <v>0.318</v>
      </c>
    </row>
    <row r="99" spans="1:7" x14ac:dyDescent="0.3">
      <c r="B99" t="s">
        <v>29</v>
      </c>
      <c r="C99" t="s">
        <v>90</v>
      </c>
      <c r="D99">
        <v>3</v>
      </c>
      <c r="E99">
        <v>6</v>
      </c>
      <c r="F99">
        <v>4</v>
      </c>
      <c r="G99">
        <v>13</v>
      </c>
    </row>
    <row r="100" spans="1:7" x14ac:dyDescent="0.3">
      <c r="C100" t="s">
        <v>650</v>
      </c>
      <c r="D100" s="2">
        <v>0.6</v>
      </c>
      <c r="E100" s="2">
        <v>0.85699999999999998</v>
      </c>
      <c r="F100" s="2">
        <v>0.4</v>
      </c>
      <c r="G100" s="2">
        <v>0.59099999999999997</v>
      </c>
    </row>
    <row r="101" spans="1:7" x14ac:dyDescent="0.3">
      <c r="A101" t="s">
        <v>19</v>
      </c>
      <c r="C101" t="s">
        <v>90</v>
      </c>
      <c r="D101">
        <v>5</v>
      </c>
      <c r="E101">
        <v>7</v>
      </c>
      <c r="F101">
        <v>10</v>
      </c>
      <c r="G101">
        <v>22</v>
      </c>
    </row>
    <row r="102" spans="1:7" x14ac:dyDescent="0.3">
      <c r="C102" t="s">
        <v>650</v>
      </c>
      <c r="D102" s="2">
        <v>1</v>
      </c>
      <c r="E102" s="2">
        <v>1</v>
      </c>
      <c r="F102" s="2">
        <v>1</v>
      </c>
      <c r="G102" s="2">
        <v>1</v>
      </c>
    </row>
    <row r="104" spans="1:7" x14ac:dyDescent="0.3">
      <c r="D104" t="s">
        <v>89</v>
      </c>
    </row>
    <row r="105" spans="1:7" x14ac:dyDescent="0.3">
      <c r="B105" t="s">
        <v>92</v>
      </c>
      <c r="C105" t="s">
        <v>93</v>
      </c>
      <c r="D105" t="s">
        <v>94</v>
      </c>
      <c r="E105" t="s">
        <v>95</v>
      </c>
      <c r="F105" t="s">
        <v>96</v>
      </c>
      <c r="G105" t="s">
        <v>97</v>
      </c>
    </row>
    <row r="106" spans="1:7" x14ac:dyDescent="0.3">
      <c r="A106" t="s">
        <v>98</v>
      </c>
      <c r="B106">
        <v>4.8490000000000002</v>
      </c>
      <c r="C106">
        <v>6</v>
      </c>
      <c r="D106">
        <v>0.56299999999999994</v>
      </c>
      <c r="E106">
        <v>0.71099999999999997</v>
      </c>
    </row>
    <row r="107" spans="1:7" x14ac:dyDescent="0.3">
      <c r="A107" t="s">
        <v>99</v>
      </c>
      <c r="B107">
        <v>5.7320000000000002</v>
      </c>
      <c r="C107">
        <v>6</v>
      </c>
      <c r="D107">
        <v>0.45400000000000001</v>
      </c>
      <c r="E107">
        <v>0.60499999999999998</v>
      </c>
    </row>
    <row r="108" spans="1:7" x14ac:dyDescent="0.3">
      <c r="A108" t="s">
        <v>100</v>
      </c>
      <c r="B108">
        <v>5.173</v>
      </c>
      <c r="E108">
        <v>0.60499999999999998</v>
      </c>
    </row>
    <row r="109" spans="1:7" x14ac:dyDescent="0.3">
      <c r="A109" t="s">
        <v>101</v>
      </c>
      <c r="B109" t="s">
        <v>657</v>
      </c>
      <c r="C109">
        <v>1</v>
      </c>
      <c r="D109">
        <v>0.152</v>
      </c>
      <c r="E109">
        <v>0.189</v>
      </c>
      <c r="F109">
        <v>0.10299999999999999</v>
      </c>
      <c r="G109">
        <v>5.6000000000000001E-2</v>
      </c>
    </row>
    <row r="110" spans="1:7" x14ac:dyDescent="0.3">
      <c r="A110" t="s">
        <v>102</v>
      </c>
      <c r="B110">
        <v>22</v>
      </c>
    </row>
    <row r="111" spans="1:7" x14ac:dyDescent="0.3">
      <c r="A111" t="s">
        <v>540</v>
      </c>
    </row>
    <row r="112" spans="1:7" x14ac:dyDescent="0.3">
      <c r="D112" s="2" t="s">
        <v>88</v>
      </c>
      <c r="E112" s="2"/>
      <c r="F112" s="2"/>
      <c r="G112" s="2"/>
    </row>
    <row r="113" spans="1:7" x14ac:dyDescent="0.3">
      <c r="E113" t="s">
        <v>397</v>
      </c>
    </row>
    <row r="114" spans="1:7" x14ac:dyDescent="0.3">
      <c r="D114" s="2" t="s">
        <v>65</v>
      </c>
      <c r="E114" s="2" t="s">
        <v>66</v>
      </c>
      <c r="F114" s="2" t="s">
        <v>67</v>
      </c>
      <c r="G114" s="2" t="s">
        <v>19</v>
      </c>
    </row>
    <row r="115" spans="1:7" x14ac:dyDescent="0.3">
      <c r="A115" t="s">
        <v>2</v>
      </c>
      <c r="B115" t="s">
        <v>30</v>
      </c>
      <c r="C115" t="s">
        <v>90</v>
      </c>
      <c r="D115">
        <v>1</v>
      </c>
      <c r="E115">
        <v>4</v>
      </c>
      <c r="F115">
        <v>5</v>
      </c>
      <c r="G115">
        <v>10</v>
      </c>
    </row>
    <row r="116" spans="1:7" x14ac:dyDescent="0.3">
      <c r="C116" t="s">
        <v>650</v>
      </c>
      <c r="D116" s="2">
        <v>0.2</v>
      </c>
      <c r="E116" s="2">
        <v>0.57099999999999995</v>
      </c>
      <c r="F116" s="2">
        <v>0.55600000000000005</v>
      </c>
      <c r="G116" s="2">
        <v>0.47599999999999998</v>
      </c>
    </row>
    <row r="117" spans="1:7" x14ac:dyDescent="0.3">
      <c r="B117" t="s">
        <v>390</v>
      </c>
      <c r="C117" t="s">
        <v>90</v>
      </c>
      <c r="D117">
        <v>0</v>
      </c>
      <c r="E117">
        <v>1</v>
      </c>
      <c r="F117">
        <v>0</v>
      </c>
      <c r="G117">
        <v>1</v>
      </c>
    </row>
    <row r="118" spans="1:7" x14ac:dyDescent="0.3">
      <c r="C118" t="s">
        <v>650</v>
      </c>
      <c r="D118" s="2">
        <v>0</v>
      </c>
      <c r="E118" s="2">
        <v>0.14299999999999999</v>
      </c>
      <c r="F118" s="2">
        <v>0</v>
      </c>
      <c r="G118" s="2">
        <v>4.8000000000000001E-2</v>
      </c>
    </row>
    <row r="119" spans="1:7" x14ac:dyDescent="0.3">
      <c r="B119" t="s">
        <v>31</v>
      </c>
      <c r="C119" t="s">
        <v>90</v>
      </c>
      <c r="D119">
        <v>4</v>
      </c>
      <c r="E119">
        <v>2</v>
      </c>
      <c r="F119">
        <v>2</v>
      </c>
      <c r="G119">
        <v>8</v>
      </c>
    </row>
    <row r="120" spans="1:7" x14ac:dyDescent="0.3">
      <c r="C120" t="s">
        <v>650</v>
      </c>
      <c r="D120" s="2">
        <v>0.8</v>
      </c>
      <c r="E120" s="2">
        <v>0.28599999999999998</v>
      </c>
      <c r="F120" s="2">
        <v>0.222</v>
      </c>
      <c r="G120" s="2">
        <v>0.38100000000000001</v>
      </c>
    </row>
    <row r="121" spans="1:7" x14ac:dyDescent="0.3">
      <c r="B121" t="s">
        <v>32</v>
      </c>
      <c r="C121" t="s">
        <v>90</v>
      </c>
      <c r="D121">
        <v>0</v>
      </c>
      <c r="E121">
        <v>0</v>
      </c>
      <c r="F121">
        <v>2</v>
      </c>
      <c r="G121">
        <v>2</v>
      </c>
    </row>
    <row r="122" spans="1:7" x14ac:dyDescent="0.3">
      <c r="C122" t="s">
        <v>650</v>
      </c>
      <c r="D122" s="2">
        <v>0</v>
      </c>
      <c r="E122" s="2">
        <v>0</v>
      </c>
      <c r="F122" s="2">
        <v>0.222</v>
      </c>
      <c r="G122" s="2">
        <v>9.5000000000000001E-2</v>
      </c>
    </row>
    <row r="123" spans="1:7" x14ac:dyDescent="0.3">
      <c r="A123" t="s">
        <v>19</v>
      </c>
      <c r="C123" t="s">
        <v>90</v>
      </c>
      <c r="D123">
        <v>5</v>
      </c>
      <c r="E123">
        <v>7</v>
      </c>
      <c r="F123">
        <v>9</v>
      </c>
      <c r="G123">
        <v>21</v>
      </c>
    </row>
    <row r="124" spans="1:7" x14ac:dyDescent="0.3">
      <c r="C124" t="s">
        <v>650</v>
      </c>
      <c r="D124" s="2">
        <v>1</v>
      </c>
      <c r="E124" s="2">
        <v>1</v>
      </c>
      <c r="F124" s="2">
        <v>1</v>
      </c>
      <c r="G124" s="2">
        <v>1</v>
      </c>
    </row>
    <row r="126" spans="1:7" x14ac:dyDescent="0.3">
      <c r="D126" t="s">
        <v>89</v>
      </c>
    </row>
    <row r="127" spans="1:7" x14ac:dyDescent="0.3">
      <c r="B127" t="s">
        <v>92</v>
      </c>
      <c r="C127" t="s">
        <v>93</v>
      </c>
      <c r="D127" t="s">
        <v>94</v>
      </c>
      <c r="E127" t="s">
        <v>95</v>
      </c>
      <c r="F127" t="s">
        <v>96</v>
      </c>
      <c r="G127" t="s">
        <v>97</v>
      </c>
    </row>
    <row r="128" spans="1:7" x14ac:dyDescent="0.3">
      <c r="A128" t="s">
        <v>98</v>
      </c>
      <c r="B128">
        <v>8.7870000000000008</v>
      </c>
      <c r="C128">
        <v>6</v>
      </c>
      <c r="D128">
        <v>0.186</v>
      </c>
      <c r="E128">
        <v>0.17</v>
      </c>
    </row>
    <row r="129" spans="1:7" x14ac:dyDescent="0.3">
      <c r="A129" t="s">
        <v>99</v>
      </c>
      <c r="B129">
        <v>9.48</v>
      </c>
      <c r="C129">
        <v>6</v>
      </c>
      <c r="D129">
        <v>0.14799999999999999</v>
      </c>
      <c r="E129">
        <v>0.20200000000000001</v>
      </c>
    </row>
    <row r="130" spans="1:7" x14ac:dyDescent="0.3">
      <c r="A130" t="s">
        <v>100</v>
      </c>
      <c r="B130">
        <v>7.2270000000000003</v>
      </c>
      <c r="E130">
        <v>0.22500000000000001</v>
      </c>
    </row>
    <row r="131" spans="1:7" x14ac:dyDescent="0.3">
      <c r="A131" t="s">
        <v>101</v>
      </c>
      <c r="B131" t="s">
        <v>658</v>
      </c>
      <c r="C131">
        <v>1</v>
      </c>
      <c r="D131">
        <v>0.56499999999999995</v>
      </c>
      <c r="E131">
        <v>0.63600000000000001</v>
      </c>
      <c r="F131">
        <v>0.32800000000000001</v>
      </c>
      <c r="G131">
        <v>8.2000000000000003E-2</v>
      </c>
    </row>
    <row r="132" spans="1:7" x14ac:dyDescent="0.3">
      <c r="A132" t="s">
        <v>102</v>
      </c>
      <c r="B132">
        <v>21</v>
      </c>
    </row>
    <row r="133" spans="1:7" x14ac:dyDescent="0.3">
      <c r="A133" t="s">
        <v>533</v>
      </c>
    </row>
    <row r="134" spans="1:7" x14ac:dyDescent="0.3">
      <c r="D134" s="2" t="s">
        <v>88</v>
      </c>
      <c r="E134" s="2"/>
      <c r="F134" s="2"/>
      <c r="G134" s="2"/>
    </row>
    <row r="135" spans="1:7" x14ac:dyDescent="0.3">
      <c r="E135" t="s">
        <v>397</v>
      </c>
    </row>
    <row r="136" spans="1:7" x14ac:dyDescent="0.3">
      <c r="D136" s="2" t="s">
        <v>65</v>
      </c>
      <c r="E136" s="2" t="s">
        <v>66</v>
      </c>
      <c r="F136" s="2" t="s">
        <v>67</v>
      </c>
      <c r="G136" s="2" t="s">
        <v>19</v>
      </c>
    </row>
    <row r="137" spans="1:7" x14ac:dyDescent="0.3">
      <c r="A137" t="s">
        <v>382</v>
      </c>
      <c r="B137" t="s">
        <v>20</v>
      </c>
      <c r="C137" t="s">
        <v>90</v>
      </c>
      <c r="D137">
        <v>2</v>
      </c>
      <c r="E137">
        <v>4</v>
      </c>
      <c r="F137">
        <v>3</v>
      </c>
      <c r="G137">
        <v>9</v>
      </c>
    </row>
    <row r="138" spans="1:7" x14ac:dyDescent="0.3">
      <c r="C138" t="s">
        <v>650</v>
      </c>
      <c r="D138" s="2">
        <v>0.4</v>
      </c>
      <c r="E138" s="2">
        <v>0.57099999999999995</v>
      </c>
      <c r="F138" s="2">
        <v>0.3</v>
      </c>
      <c r="G138" s="2">
        <v>0.40899999999999997</v>
      </c>
    </row>
    <row r="139" spans="1:7" x14ac:dyDescent="0.3">
      <c r="B139" t="s">
        <v>33</v>
      </c>
      <c r="C139" t="s">
        <v>90</v>
      </c>
      <c r="D139">
        <v>0</v>
      </c>
      <c r="E139">
        <v>1</v>
      </c>
      <c r="F139">
        <v>2</v>
      </c>
      <c r="G139">
        <v>3</v>
      </c>
    </row>
    <row r="140" spans="1:7" x14ac:dyDescent="0.3">
      <c r="C140" t="s">
        <v>650</v>
      </c>
      <c r="D140" s="2">
        <v>0</v>
      </c>
      <c r="E140" s="2">
        <v>0.14299999999999999</v>
      </c>
      <c r="F140" s="2">
        <v>0.2</v>
      </c>
      <c r="G140" s="2">
        <v>0.13600000000000001</v>
      </c>
    </row>
    <row r="141" spans="1:7" x14ac:dyDescent="0.3">
      <c r="B141" t="s">
        <v>30</v>
      </c>
      <c r="C141" t="s">
        <v>90</v>
      </c>
      <c r="D141">
        <v>3</v>
      </c>
      <c r="E141">
        <v>2</v>
      </c>
      <c r="F141">
        <v>5</v>
      </c>
      <c r="G141">
        <v>10</v>
      </c>
    </row>
    <row r="142" spans="1:7" x14ac:dyDescent="0.3">
      <c r="C142" t="s">
        <v>650</v>
      </c>
      <c r="D142" s="2">
        <v>0.6</v>
      </c>
      <c r="E142" s="2">
        <v>0.28599999999999998</v>
      </c>
      <c r="F142" s="2">
        <v>0.5</v>
      </c>
      <c r="G142" s="2">
        <v>0.45500000000000002</v>
      </c>
    </row>
    <row r="143" spans="1:7" x14ac:dyDescent="0.3">
      <c r="A143" t="s">
        <v>19</v>
      </c>
      <c r="C143" t="s">
        <v>90</v>
      </c>
      <c r="D143">
        <v>5</v>
      </c>
      <c r="E143">
        <v>7</v>
      </c>
      <c r="F143">
        <v>10</v>
      </c>
      <c r="G143">
        <v>22</v>
      </c>
    </row>
    <row r="144" spans="1:7" x14ac:dyDescent="0.3">
      <c r="C144" t="s">
        <v>650</v>
      </c>
      <c r="D144" s="2">
        <v>1</v>
      </c>
      <c r="E144" s="2">
        <v>1</v>
      </c>
      <c r="F144" s="2">
        <v>1</v>
      </c>
      <c r="G144" s="2">
        <v>1</v>
      </c>
    </row>
    <row r="146" spans="1:7" x14ac:dyDescent="0.3">
      <c r="D146" t="s">
        <v>89</v>
      </c>
    </row>
    <row r="147" spans="1:7" x14ac:dyDescent="0.3">
      <c r="B147" t="s">
        <v>92</v>
      </c>
      <c r="C147" t="s">
        <v>93</v>
      </c>
      <c r="D147" t="s">
        <v>94</v>
      </c>
      <c r="E147" t="s">
        <v>95</v>
      </c>
      <c r="F147" t="s">
        <v>96</v>
      </c>
      <c r="G147" t="s">
        <v>97</v>
      </c>
    </row>
    <row r="148" spans="1:7" x14ac:dyDescent="0.3">
      <c r="A148" t="s">
        <v>98</v>
      </c>
      <c r="B148">
        <v>2.4409999999999998</v>
      </c>
      <c r="C148">
        <v>4</v>
      </c>
      <c r="D148">
        <v>0.65500000000000003</v>
      </c>
      <c r="E148">
        <v>0.69799999999999995</v>
      </c>
    </row>
    <row r="149" spans="1:7" x14ac:dyDescent="0.3">
      <c r="A149" t="s">
        <v>99</v>
      </c>
      <c r="B149">
        <v>3.109</v>
      </c>
      <c r="C149">
        <v>4</v>
      </c>
      <c r="D149">
        <v>0.54</v>
      </c>
      <c r="E149">
        <v>0.72299999999999998</v>
      </c>
    </row>
    <row r="150" spans="1:7" x14ac:dyDescent="0.3">
      <c r="A150" t="s">
        <v>100</v>
      </c>
      <c r="B150">
        <v>2.4329999999999998</v>
      </c>
      <c r="E150">
        <v>0.80800000000000005</v>
      </c>
    </row>
    <row r="151" spans="1:7" x14ac:dyDescent="0.3">
      <c r="A151" t="s">
        <v>101</v>
      </c>
      <c r="B151" t="s">
        <v>659</v>
      </c>
      <c r="C151">
        <v>1</v>
      </c>
      <c r="D151">
        <v>0.82699999999999996</v>
      </c>
      <c r="E151">
        <v>0.88900000000000001</v>
      </c>
      <c r="F151">
        <v>0.46899999999999997</v>
      </c>
      <c r="G151">
        <v>0.107</v>
      </c>
    </row>
    <row r="152" spans="1:7" x14ac:dyDescent="0.3">
      <c r="A152" t="s">
        <v>102</v>
      </c>
      <c r="B152">
        <v>22</v>
      </c>
    </row>
    <row r="153" spans="1:7" x14ac:dyDescent="0.3">
      <c r="A153" t="s">
        <v>660</v>
      </c>
    </row>
    <row r="154" spans="1:7" x14ac:dyDescent="0.3">
      <c r="A154" t="s">
        <v>661</v>
      </c>
    </row>
    <row r="156" spans="1:7" x14ac:dyDescent="0.3">
      <c r="D156" s="2" t="s">
        <v>88</v>
      </c>
      <c r="E156" s="2"/>
      <c r="F156" s="2"/>
      <c r="G156" s="2"/>
    </row>
    <row r="157" spans="1:7" x14ac:dyDescent="0.3">
      <c r="E157" t="s">
        <v>397</v>
      </c>
    </row>
    <row r="158" spans="1:7" x14ac:dyDescent="0.3">
      <c r="D158" s="2" t="s">
        <v>88</v>
      </c>
      <c r="E158" s="2"/>
      <c r="F158" s="2"/>
      <c r="G158" s="2"/>
    </row>
    <row r="159" spans="1:7" x14ac:dyDescent="0.3">
      <c r="E159" t="s">
        <v>397</v>
      </c>
    </row>
    <row r="160" spans="1:7" x14ac:dyDescent="0.3">
      <c r="D160" s="2" t="s">
        <v>65</v>
      </c>
      <c r="E160" s="2" t="s">
        <v>66</v>
      </c>
      <c r="F160" s="2" t="s">
        <v>67</v>
      </c>
      <c r="G160" s="2" t="s">
        <v>19</v>
      </c>
    </row>
    <row r="161" spans="1:7" x14ac:dyDescent="0.3">
      <c r="A161" t="s">
        <v>383</v>
      </c>
      <c r="B161" t="s">
        <v>34</v>
      </c>
      <c r="C161" t="s">
        <v>90</v>
      </c>
      <c r="D161">
        <v>0</v>
      </c>
      <c r="E161">
        <v>1</v>
      </c>
      <c r="F161">
        <v>2</v>
      </c>
      <c r="G161">
        <v>3</v>
      </c>
    </row>
    <row r="162" spans="1:7" x14ac:dyDescent="0.3">
      <c r="C162" t="s">
        <v>650</v>
      </c>
      <c r="D162" s="2">
        <v>0</v>
      </c>
      <c r="E162" s="2">
        <v>0.14299999999999999</v>
      </c>
      <c r="F162" s="2">
        <v>0.2</v>
      </c>
      <c r="G162" s="2">
        <v>0.13600000000000001</v>
      </c>
    </row>
    <row r="163" spans="1:7" x14ac:dyDescent="0.3">
      <c r="B163" t="s">
        <v>35</v>
      </c>
      <c r="C163" t="s">
        <v>90</v>
      </c>
      <c r="D163">
        <v>4</v>
      </c>
      <c r="E163">
        <v>6</v>
      </c>
      <c r="F163">
        <v>8</v>
      </c>
      <c r="G163">
        <v>18</v>
      </c>
    </row>
    <row r="164" spans="1:7" x14ac:dyDescent="0.3">
      <c r="C164" t="s">
        <v>650</v>
      </c>
      <c r="D164" s="2">
        <v>0.8</v>
      </c>
      <c r="E164" s="2">
        <v>0.85699999999999998</v>
      </c>
      <c r="F164" s="2">
        <v>0.8</v>
      </c>
      <c r="G164" s="2">
        <v>0.81799999999999995</v>
      </c>
    </row>
    <row r="165" spans="1:7" x14ac:dyDescent="0.3">
      <c r="B165" t="s">
        <v>23</v>
      </c>
      <c r="C165" t="s">
        <v>90</v>
      </c>
      <c r="D165">
        <v>1</v>
      </c>
      <c r="E165">
        <v>0</v>
      </c>
      <c r="F165">
        <v>0</v>
      </c>
      <c r="G165">
        <v>1</v>
      </c>
    </row>
    <row r="166" spans="1:7" x14ac:dyDescent="0.3">
      <c r="C166" t="s">
        <v>650</v>
      </c>
      <c r="D166" s="2">
        <v>0.2</v>
      </c>
      <c r="E166" s="2">
        <v>0</v>
      </c>
      <c r="F166" s="2">
        <v>0</v>
      </c>
      <c r="G166" s="2">
        <v>4.4999999999999998E-2</v>
      </c>
    </row>
    <row r="167" spans="1:7" x14ac:dyDescent="0.3">
      <c r="A167" t="s">
        <v>19</v>
      </c>
      <c r="C167" t="s">
        <v>90</v>
      </c>
      <c r="D167">
        <v>5</v>
      </c>
      <c r="E167">
        <v>7</v>
      </c>
      <c r="F167">
        <v>10</v>
      </c>
      <c r="G167">
        <v>22</v>
      </c>
    </row>
    <row r="168" spans="1:7" x14ac:dyDescent="0.3">
      <c r="C168" t="s">
        <v>650</v>
      </c>
      <c r="D168" s="2">
        <v>1</v>
      </c>
      <c r="E168" s="2">
        <v>1</v>
      </c>
      <c r="F168" s="2">
        <v>1</v>
      </c>
      <c r="G168" s="2">
        <v>1</v>
      </c>
    </row>
    <row r="170" spans="1:7" x14ac:dyDescent="0.3">
      <c r="D170" t="s">
        <v>89</v>
      </c>
    </row>
    <row r="171" spans="1:7" x14ac:dyDescent="0.3">
      <c r="B171" t="s">
        <v>92</v>
      </c>
      <c r="C171" t="s">
        <v>93</v>
      </c>
      <c r="D171" t="s">
        <v>94</v>
      </c>
      <c r="E171" t="s">
        <v>95</v>
      </c>
      <c r="F171" t="s">
        <v>96</v>
      </c>
      <c r="G171" t="s">
        <v>97</v>
      </c>
    </row>
    <row r="172" spans="1:7" x14ac:dyDescent="0.3">
      <c r="A172" t="s">
        <v>98</v>
      </c>
      <c r="B172">
        <v>4.4000000000000004</v>
      </c>
      <c r="C172">
        <v>4</v>
      </c>
      <c r="D172">
        <v>0.35499999999999998</v>
      </c>
      <c r="E172">
        <v>0.40600000000000003</v>
      </c>
    </row>
    <row r="173" spans="1:7" x14ac:dyDescent="0.3">
      <c r="A173" t="s">
        <v>99</v>
      </c>
      <c r="B173">
        <v>4.6070000000000002</v>
      </c>
      <c r="C173">
        <v>4</v>
      </c>
      <c r="D173">
        <v>0.33</v>
      </c>
      <c r="E173">
        <v>0.496</v>
      </c>
    </row>
    <row r="174" spans="1:7" x14ac:dyDescent="0.3">
      <c r="A174" t="s">
        <v>100</v>
      </c>
      <c r="B174">
        <v>3.5270000000000001</v>
      </c>
      <c r="E174">
        <v>0.54400000000000004</v>
      </c>
    </row>
    <row r="175" spans="1:7" x14ac:dyDescent="0.3">
      <c r="A175" t="s">
        <v>101</v>
      </c>
      <c r="B175" t="s">
        <v>662</v>
      </c>
      <c r="C175">
        <v>1</v>
      </c>
      <c r="D175">
        <v>0.109</v>
      </c>
      <c r="E175">
        <v>0.13300000000000001</v>
      </c>
      <c r="F175">
        <v>0.10299999999999999</v>
      </c>
      <c r="G175">
        <v>8.3000000000000004E-2</v>
      </c>
    </row>
    <row r="176" spans="1:7" x14ac:dyDescent="0.3">
      <c r="A176" t="s">
        <v>102</v>
      </c>
      <c r="B176">
        <v>22</v>
      </c>
    </row>
    <row r="177" spans="1:7" x14ac:dyDescent="0.3">
      <c r="A177" t="s">
        <v>663</v>
      </c>
    </row>
    <row r="178" spans="1:7" x14ac:dyDescent="0.3">
      <c r="A178" t="s">
        <v>664</v>
      </c>
    </row>
    <row r="180" spans="1:7" x14ac:dyDescent="0.3">
      <c r="D180" s="2" t="s">
        <v>88</v>
      </c>
      <c r="E180" s="2"/>
      <c r="F180" s="2"/>
      <c r="G180" s="2"/>
    </row>
    <row r="181" spans="1:7" x14ac:dyDescent="0.3">
      <c r="E181" t="s">
        <v>397</v>
      </c>
    </row>
    <row r="182" spans="1:7" x14ac:dyDescent="0.3">
      <c r="D182" s="2" t="s">
        <v>65</v>
      </c>
      <c r="E182" s="2" t="s">
        <v>66</v>
      </c>
      <c r="F182" s="2" t="s">
        <v>67</v>
      </c>
      <c r="G182" s="2" t="s">
        <v>19</v>
      </c>
    </row>
    <row r="183" spans="1:7" x14ac:dyDescent="0.3">
      <c r="A183" t="s">
        <v>3</v>
      </c>
      <c r="B183" t="s">
        <v>36</v>
      </c>
      <c r="C183" t="s">
        <v>90</v>
      </c>
      <c r="D183">
        <v>3</v>
      </c>
      <c r="E183">
        <v>4</v>
      </c>
      <c r="F183">
        <v>5</v>
      </c>
      <c r="G183">
        <v>12</v>
      </c>
    </row>
    <row r="184" spans="1:7" x14ac:dyDescent="0.3">
      <c r="C184" t="s">
        <v>650</v>
      </c>
      <c r="D184" s="2">
        <v>0.75</v>
      </c>
      <c r="E184" s="2">
        <v>0.57099999999999995</v>
      </c>
      <c r="F184" s="2">
        <v>0.5</v>
      </c>
      <c r="G184" s="2">
        <v>0.57099999999999995</v>
      </c>
    </row>
    <row r="185" spans="1:7" x14ac:dyDescent="0.3">
      <c r="B185" t="s">
        <v>37</v>
      </c>
      <c r="C185" t="s">
        <v>90</v>
      </c>
      <c r="D185">
        <v>1</v>
      </c>
      <c r="E185">
        <v>3</v>
      </c>
      <c r="F185">
        <v>5</v>
      </c>
      <c r="G185">
        <v>9</v>
      </c>
    </row>
    <row r="186" spans="1:7" x14ac:dyDescent="0.3">
      <c r="C186" t="s">
        <v>650</v>
      </c>
      <c r="D186" s="2">
        <v>0.25</v>
      </c>
      <c r="E186" s="2">
        <v>0.42899999999999999</v>
      </c>
      <c r="F186" s="2">
        <v>0.5</v>
      </c>
      <c r="G186" s="2">
        <v>0.42899999999999999</v>
      </c>
    </row>
    <row r="187" spans="1:7" x14ac:dyDescent="0.3">
      <c r="A187" t="s">
        <v>19</v>
      </c>
      <c r="C187" t="s">
        <v>90</v>
      </c>
      <c r="D187">
        <v>4</v>
      </c>
      <c r="E187">
        <v>7</v>
      </c>
      <c r="F187">
        <v>10</v>
      </c>
      <c r="G187">
        <v>21</v>
      </c>
    </row>
    <row r="188" spans="1:7" x14ac:dyDescent="0.3">
      <c r="C188" t="s">
        <v>650</v>
      </c>
      <c r="D188" s="2">
        <v>1</v>
      </c>
      <c r="E188" s="2">
        <v>1</v>
      </c>
      <c r="F188" s="2">
        <v>1</v>
      </c>
      <c r="G188" s="2">
        <v>1</v>
      </c>
    </row>
    <row r="190" spans="1:7" x14ac:dyDescent="0.3">
      <c r="D190" t="s">
        <v>89</v>
      </c>
    </row>
    <row r="191" spans="1:7" x14ac:dyDescent="0.3">
      <c r="B191" t="s">
        <v>92</v>
      </c>
      <c r="C191" t="s">
        <v>93</v>
      </c>
      <c r="D191" t="s">
        <v>94</v>
      </c>
      <c r="E191" t="s">
        <v>95</v>
      </c>
      <c r="F191" t="s">
        <v>96</v>
      </c>
      <c r="G191" t="s">
        <v>97</v>
      </c>
    </row>
    <row r="192" spans="1:7" x14ac:dyDescent="0.3">
      <c r="A192" t="s">
        <v>98</v>
      </c>
      <c r="B192">
        <v>0.72899999999999998</v>
      </c>
      <c r="C192">
        <v>2</v>
      </c>
      <c r="D192">
        <v>0.69399999999999995</v>
      </c>
      <c r="E192">
        <v>0.85</v>
      </c>
    </row>
    <row r="193" spans="1:7" x14ac:dyDescent="0.3">
      <c r="A193" t="s">
        <v>99</v>
      </c>
      <c r="B193">
        <v>0.76</v>
      </c>
      <c r="C193">
        <v>2</v>
      </c>
      <c r="D193">
        <v>0.68400000000000005</v>
      </c>
      <c r="E193">
        <v>0.85</v>
      </c>
    </row>
    <row r="194" spans="1:7" x14ac:dyDescent="0.3">
      <c r="A194" t="s">
        <v>100</v>
      </c>
      <c r="B194">
        <v>0.78800000000000003</v>
      </c>
      <c r="E194">
        <v>0.85</v>
      </c>
    </row>
    <row r="195" spans="1:7" x14ac:dyDescent="0.3">
      <c r="A195" t="s">
        <v>101</v>
      </c>
      <c r="B195" t="s">
        <v>665</v>
      </c>
      <c r="C195">
        <v>1</v>
      </c>
      <c r="D195">
        <v>0.42199999999999999</v>
      </c>
      <c r="E195">
        <v>0.57799999999999996</v>
      </c>
      <c r="F195">
        <v>0.30399999999999999</v>
      </c>
      <c r="G195">
        <v>0.16500000000000001</v>
      </c>
    </row>
    <row r="196" spans="1:7" x14ac:dyDescent="0.3">
      <c r="A196" t="s">
        <v>102</v>
      </c>
      <c r="B196">
        <v>21</v>
      </c>
    </row>
    <row r="197" spans="1:7" x14ac:dyDescent="0.3">
      <c r="A197" t="s">
        <v>552</v>
      </c>
    </row>
    <row r="198" spans="1:7" x14ac:dyDescent="0.3">
      <c r="A198" t="s">
        <v>666</v>
      </c>
    </row>
    <row r="200" spans="1:7" x14ac:dyDescent="0.3">
      <c r="D200" t="s">
        <v>88</v>
      </c>
    </row>
    <row r="201" spans="1:7" x14ac:dyDescent="0.3">
      <c r="E201" t="s">
        <v>397</v>
      </c>
    </row>
    <row r="202" spans="1:7" x14ac:dyDescent="0.3">
      <c r="D202" t="s">
        <v>88</v>
      </c>
    </row>
    <row r="203" spans="1:7" x14ac:dyDescent="0.3">
      <c r="D203" t="s">
        <v>88</v>
      </c>
    </row>
    <row r="204" spans="1:7" x14ac:dyDescent="0.3">
      <c r="D204" t="s">
        <v>88</v>
      </c>
    </row>
    <row r="205" spans="1:7" x14ac:dyDescent="0.3">
      <c r="E205" t="s">
        <v>397</v>
      </c>
    </row>
    <row r="206" spans="1:7" x14ac:dyDescent="0.3">
      <c r="D206" t="s">
        <v>65</v>
      </c>
      <c r="E206" t="s">
        <v>66</v>
      </c>
      <c r="F206" t="s">
        <v>67</v>
      </c>
      <c r="G206" t="s">
        <v>19</v>
      </c>
    </row>
    <row r="207" spans="1:7" x14ac:dyDescent="0.3">
      <c r="A207" t="s">
        <v>384</v>
      </c>
      <c r="B207" t="s">
        <v>38</v>
      </c>
      <c r="C207" t="s">
        <v>90</v>
      </c>
      <c r="D207">
        <v>3</v>
      </c>
      <c r="E207">
        <v>3</v>
      </c>
      <c r="F207">
        <v>2</v>
      </c>
      <c r="G207">
        <v>8</v>
      </c>
    </row>
    <row r="208" spans="1:7" x14ac:dyDescent="0.3">
      <c r="C208" t="s">
        <v>650</v>
      </c>
      <c r="D208" s="2">
        <v>0.75</v>
      </c>
      <c r="E208" s="2">
        <v>0.42899999999999999</v>
      </c>
      <c r="F208" s="2">
        <v>0.2</v>
      </c>
      <c r="G208" s="2">
        <v>0.38100000000000001</v>
      </c>
    </row>
    <row r="209" spans="1:7" x14ac:dyDescent="0.3">
      <c r="B209" t="s">
        <v>391</v>
      </c>
      <c r="C209" t="s">
        <v>90</v>
      </c>
      <c r="D209">
        <v>1</v>
      </c>
      <c r="E209">
        <v>2</v>
      </c>
      <c r="F209">
        <v>5</v>
      </c>
      <c r="G209">
        <v>8</v>
      </c>
    </row>
    <row r="210" spans="1:7" x14ac:dyDescent="0.3">
      <c r="C210" t="s">
        <v>650</v>
      </c>
      <c r="D210" s="2">
        <v>0.25</v>
      </c>
      <c r="E210" s="2">
        <v>0.28599999999999998</v>
      </c>
      <c r="F210" s="2">
        <v>0.5</v>
      </c>
      <c r="G210" s="2">
        <v>0.38100000000000001</v>
      </c>
    </row>
    <row r="211" spans="1:7" x14ac:dyDescent="0.3">
      <c r="B211" t="s">
        <v>39</v>
      </c>
      <c r="C211" t="s">
        <v>90</v>
      </c>
      <c r="D211">
        <v>0</v>
      </c>
      <c r="E211">
        <v>2</v>
      </c>
      <c r="F211">
        <v>3</v>
      </c>
      <c r="G211">
        <v>5</v>
      </c>
    </row>
    <row r="212" spans="1:7" x14ac:dyDescent="0.3">
      <c r="C212" t="s">
        <v>650</v>
      </c>
      <c r="D212" s="2">
        <v>0</v>
      </c>
      <c r="E212" s="2">
        <v>0.28599999999999998</v>
      </c>
      <c r="F212" s="2">
        <v>0.3</v>
      </c>
      <c r="G212" s="2">
        <v>0.23799999999999999</v>
      </c>
    </row>
    <row r="213" spans="1:7" x14ac:dyDescent="0.3">
      <c r="A213" t="s">
        <v>19</v>
      </c>
      <c r="C213" t="s">
        <v>90</v>
      </c>
      <c r="D213">
        <v>4</v>
      </c>
      <c r="E213">
        <v>7</v>
      </c>
      <c r="F213">
        <v>10</v>
      </c>
      <c r="G213">
        <v>21</v>
      </c>
    </row>
    <row r="214" spans="1:7" x14ac:dyDescent="0.3">
      <c r="C214" t="s">
        <v>650</v>
      </c>
      <c r="D214" s="2">
        <v>1</v>
      </c>
      <c r="E214" s="2">
        <v>1</v>
      </c>
      <c r="F214" s="2">
        <v>1</v>
      </c>
      <c r="G214" s="2">
        <v>1</v>
      </c>
    </row>
    <row r="216" spans="1:7" x14ac:dyDescent="0.3">
      <c r="D216" t="s">
        <v>89</v>
      </c>
    </row>
    <row r="217" spans="1:7" x14ac:dyDescent="0.3">
      <c r="B217" t="s">
        <v>92</v>
      </c>
      <c r="C217" t="s">
        <v>93</v>
      </c>
      <c r="D217" t="s">
        <v>94</v>
      </c>
      <c r="E217" t="s">
        <v>95</v>
      </c>
      <c r="F217" t="s">
        <v>96</v>
      </c>
      <c r="G217" t="s">
        <v>97</v>
      </c>
    </row>
    <row r="218" spans="1:7" x14ac:dyDescent="0.3">
      <c r="A218" t="s">
        <v>98</v>
      </c>
      <c r="B218">
        <v>4.2300000000000004</v>
      </c>
      <c r="C218">
        <v>4</v>
      </c>
      <c r="D218">
        <v>0.376</v>
      </c>
      <c r="E218">
        <v>0.46600000000000003</v>
      </c>
    </row>
    <row r="219" spans="1:7" x14ac:dyDescent="0.3">
      <c r="A219" t="s">
        <v>99</v>
      </c>
      <c r="B219">
        <v>5.0359999999999996</v>
      </c>
      <c r="C219">
        <v>4</v>
      </c>
      <c r="D219">
        <v>0.28399999999999997</v>
      </c>
      <c r="E219">
        <v>0.52</v>
      </c>
    </row>
    <row r="220" spans="1:7" x14ac:dyDescent="0.3">
      <c r="A220" t="s">
        <v>100</v>
      </c>
      <c r="B220">
        <v>3.835</v>
      </c>
      <c r="E220">
        <v>0.55900000000000005</v>
      </c>
    </row>
    <row r="221" spans="1:7" x14ac:dyDescent="0.3">
      <c r="A221" t="s">
        <v>101</v>
      </c>
      <c r="B221" t="s">
        <v>667</v>
      </c>
      <c r="C221">
        <v>1</v>
      </c>
      <c r="D221">
        <v>0.08</v>
      </c>
      <c r="E221">
        <v>0.105</v>
      </c>
      <c r="F221">
        <v>5.7000000000000002E-2</v>
      </c>
      <c r="G221">
        <v>3.3000000000000002E-2</v>
      </c>
    </row>
    <row r="222" spans="1:7" x14ac:dyDescent="0.3">
      <c r="A222" t="s">
        <v>102</v>
      </c>
      <c r="B222">
        <v>21</v>
      </c>
    </row>
    <row r="223" spans="1:7" x14ac:dyDescent="0.3">
      <c r="A223" t="s">
        <v>555</v>
      </c>
    </row>
    <row r="224" spans="1:7" x14ac:dyDescent="0.3">
      <c r="A224" t="s">
        <v>668</v>
      </c>
    </row>
    <row r="226" spans="1:7" x14ac:dyDescent="0.3">
      <c r="D226" t="s">
        <v>88</v>
      </c>
    </row>
    <row r="227" spans="1:7" x14ac:dyDescent="0.3">
      <c r="E227" t="s">
        <v>397</v>
      </c>
    </row>
    <row r="228" spans="1:7" x14ac:dyDescent="0.3">
      <c r="D228" t="s">
        <v>65</v>
      </c>
      <c r="E228" t="s">
        <v>66</v>
      </c>
      <c r="F228" t="s">
        <v>67</v>
      </c>
      <c r="G228" t="s">
        <v>19</v>
      </c>
    </row>
    <row r="229" spans="1:7" x14ac:dyDescent="0.3">
      <c r="A229" t="s">
        <v>385</v>
      </c>
      <c r="B229" t="s">
        <v>40</v>
      </c>
      <c r="C229" t="s">
        <v>90</v>
      </c>
      <c r="D229">
        <v>0</v>
      </c>
      <c r="E229">
        <v>3</v>
      </c>
      <c r="F229">
        <v>3</v>
      </c>
      <c r="G229">
        <v>6</v>
      </c>
    </row>
    <row r="230" spans="1:7" x14ac:dyDescent="0.3">
      <c r="C230" t="s">
        <v>650</v>
      </c>
      <c r="D230" s="2">
        <v>0</v>
      </c>
      <c r="E230" s="2">
        <v>0.5</v>
      </c>
      <c r="F230" s="2">
        <v>0.3</v>
      </c>
      <c r="G230" s="2">
        <v>0.3</v>
      </c>
    </row>
    <row r="231" spans="1:7" x14ac:dyDescent="0.3">
      <c r="B231" t="s">
        <v>38</v>
      </c>
      <c r="C231" t="s">
        <v>90</v>
      </c>
      <c r="D231">
        <v>4</v>
      </c>
      <c r="E231">
        <v>3</v>
      </c>
      <c r="F231">
        <v>7</v>
      </c>
      <c r="G231">
        <v>14</v>
      </c>
    </row>
    <row r="232" spans="1:7" x14ac:dyDescent="0.3">
      <c r="C232" t="s">
        <v>650</v>
      </c>
      <c r="D232" s="2">
        <v>1</v>
      </c>
      <c r="E232" s="2">
        <v>0.5</v>
      </c>
      <c r="F232" s="2">
        <v>0.7</v>
      </c>
      <c r="G232" s="2">
        <v>0.7</v>
      </c>
    </row>
    <row r="233" spans="1:7" x14ac:dyDescent="0.3">
      <c r="A233" t="s">
        <v>19</v>
      </c>
      <c r="C233" t="s">
        <v>90</v>
      </c>
      <c r="D233">
        <v>4</v>
      </c>
      <c r="E233">
        <v>6</v>
      </c>
      <c r="F233">
        <v>10</v>
      </c>
      <c r="G233">
        <v>20</v>
      </c>
    </row>
    <row r="234" spans="1:7" x14ac:dyDescent="0.3">
      <c r="C234" t="s">
        <v>650</v>
      </c>
      <c r="D234" s="2">
        <v>1</v>
      </c>
      <c r="E234" s="2">
        <v>1</v>
      </c>
      <c r="F234" s="2">
        <v>1</v>
      </c>
      <c r="G234" s="2">
        <v>1</v>
      </c>
    </row>
    <row r="236" spans="1:7" x14ac:dyDescent="0.3">
      <c r="D236" s="2" t="s">
        <v>89</v>
      </c>
      <c r="E236" s="2"/>
      <c r="F236" s="2"/>
      <c r="G236" s="2"/>
    </row>
    <row r="237" spans="1:7" x14ac:dyDescent="0.3">
      <c r="B237" t="s">
        <v>92</v>
      </c>
      <c r="C237" t="s">
        <v>93</v>
      </c>
      <c r="D237" t="s">
        <v>94</v>
      </c>
      <c r="E237" t="s">
        <v>95</v>
      </c>
      <c r="F237" t="s">
        <v>96</v>
      </c>
      <c r="G237" t="s">
        <v>97</v>
      </c>
    </row>
    <row r="238" spans="1:7" x14ac:dyDescent="0.3">
      <c r="A238" t="s">
        <v>98</v>
      </c>
      <c r="B238">
        <v>2.8570000000000002</v>
      </c>
      <c r="C238">
        <v>2</v>
      </c>
      <c r="D238">
        <v>0.24</v>
      </c>
      <c r="E238">
        <v>0.29399999999999998</v>
      </c>
    </row>
    <row r="239" spans="1:7" x14ac:dyDescent="0.3">
      <c r="A239" t="s">
        <v>99</v>
      </c>
      <c r="B239">
        <v>3.9</v>
      </c>
      <c r="C239">
        <v>2</v>
      </c>
      <c r="D239">
        <v>0.14199999999999999</v>
      </c>
      <c r="E239">
        <v>0.29399999999999998</v>
      </c>
    </row>
    <row r="240" spans="1:7" x14ac:dyDescent="0.3">
      <c r="A240" t="s">
        <v>100</v>
      </c>
      <c r="B240">
        <v>2.524</v>
      </c>
      <c r="E240">
        <v>0.29399999999999998</v>
      </c>
    </row>
    <row r="241" spans="1:7" x14ac:dyDescent="0.3">
      <c r="A241" t="s">
        <v>101</v>
      </c>
      <c r="B241" t="s">
        <v>669</v>
      </c>
      <c r="C241">
        <v>1</v>
      </c>
      <c r="D241">
        <v>0.46500000000000002</v>
      </c>
      <c r="E241">
        <v>0.55800000000000005</v>
      </c>
      <c r="F241">
        <v>0.34399999999999997</v>
      </c>
      <c r="G241">
        <v>0.192</v>
      </c>
    </row>
    <row r="242" spans="1:7" x14ac:dyDescent="0.3">
      <c r="A242" t="s">
        <v>102</v>
      </c>
      <c r="B242">
        <v>20</v>
      </c>
    </row>
    <row r="243" spans="1:7" x14ac:dyDescent="0.3">
      <c r="A243" t="s">
        <v>559</v>
      </c>
    </row>
    <row r="244" spans="1:7" x14ac:dyDescent="0.3">
      <c r="A244" t="s">
        <v>670</v>
      </c>
    </row>
    <row r="246" spans="1:7" x14ac:dyDescent="0.3">
      <c r="D246" t="s">
        <v>88</v>
      </c>
    </row>
    <row r="247" spans="1:7" x14ac:dyDescent="0.3">
      <c r="E247" t="s">
        <v>397</v>
      </c>
    </row>
    <row r="248" spans="1:7" x14ac:dyDescent="0.3">
      <c r="D248" t="s">
        <v>88</v>
      </c>
    </row>
    <row r="249" spans="1:7" x14ac:dyDescent="0.3">
      <c r="E249" t="s">
        <v>397</v>
      </c>
    </row>
    <row r="250" spans="1:7" x14ac:dyDescent="0.3">
      <c r="D250" t="s">
        <v>65</v>
      </c>
      <c r="E250" t="s">
        <v>66</v>
      </c>
      <c r="F250" t="s">
        <v>67</v>
      </c>
      <c r="G250" t="s">
        <v>19</v>
      </c>
    </row>
    <row r="251" spans="1:7" x14ac:dyDescent="0.3">
      <c r="A251" t="s">
        <v>4</v>
      </c>
      <c r="B251" t="s">
        <v>41</v>
      </c>
      <c r="C251" t="s">
        <v>90</v>
      </c>
      <c r="D251">
        <v>0</v>
      </c>
      <c r="E251">
        <v>6</v>
      </c>
      <c r="F251">
        <v>4</v>
      </c>
      <c r="G251">
        <v>10</v>
      </c>
    </row>
    <row r="252" spans="1:7" x14ac:dyDescent="0.3">
      <c r="C252" t="s">
        <v>650</v>
      </c>
      <c r="D252" s="2">
        <v>0</v>
      </c>
      <c r="E252" s="2">
        <v>1</v>
      </c>
      <c r="F252" s="2">
        <v>0.5</v>
      </c>
      <c r="G252" s="2">
        <v>0.55600000000000005</v>
      </c>
    </row>
    <row r="253" spans="1:7" x14ac:dyDescent="0.3">
      <c r="B253" t="s">
        <v>31</v>
      </c>
      <c r="C253" t="s">
        <v>90</v>
      </c>
      <c r="D253">
        <v>3</v>
      </c>
      <c r="E253">
        <v>0</v>
      </c>
      <c r="F253">
        <v>1</v>
      </c>
      <c r="G253">
        <v>4</v>
      </c>
    </row>
    <row r="254" spans="1:7" x14ac:dyDescent="0.3">
      <c r="C254" t="s">
        <v>650</v>
      </c>
      <c r="D254" s="2">
        <v>0.75</v>
      </c>
      <c r="E254" s="2">
        <v>0</v>
      </c>
      <c r="F254" s="2">
        <v>0.125</v>
      </c>
      <c r="G254" s="2">
        <v>0.222</v>
      </c>
    </row>
    <row r="255" spans="1:7" x14ac:dyDescent="0.3">
      <c r="B255" t="s">
        <v>27</v>
      </c>
      <c r="C255" t="s">
        <v>90</v>
      </c>
      <c r="D255">
        <v>1</v>
      </c>
      <c r="E255">
        <v>0</v>
      </c>
      <c r="F255">
        <v>3</v>
      </c>
      <c r="G255">
        <v>4</v>
      </c>
    </row>
    <row r="256" spans="1:7" x14ac:dyDescent="0.3">
      <c r="C256" t="s">
        <v>650</v>
      </c>
      <c r="D256" s="2">
        <v>0.25</v>
      </c>
      <c r="E256" s="2">
        <v>0</v>
      </c>
      <c r="F256" s="2">
        <v>0.375</v>
      </c>
      <c r="G256" s="2">
        <v>0.222</v>
      </c>
    </row>
    <row r="257" spans="1:7" x14ac:dyDescent="0.3">
      <c r="A257" t="s">
        <v>19</v>
      </c>
      <c r="C257" t="s">
        <v>90</v>
      </c>
      <c r="D257">
        <v>4</v>
      </c>
      <c r="E257">
        <v>6</v>
      </c>
      <c r="F257">
        <v>8</v>
      </c>
      <c r="G257">
        <v>18</v>
      </c>
    </row>
    <row r="258" spans="1:7" x14ac:dyDescent="0.3">
      <c r="C258" t="s">
        <v>650</v>
      </c>
      <c r="D258" s="2">
        <v>1</v>
      </c>
      <c r="E258" s="2">
        <v>1</v>
      </c>
      <c r="F258" s="2">
        <v>1</v>
      </c>
      <c r="G258" s="2">
        <v>1</v>
      </c>
    </row>
    <row r="260" spans="1:7" x14ac:dyDescent="0.3">
      <c r="D260" s="2" t="s">
        <v>89</v>
      </c>
      <c r="E260" s="2"/>
      <c r="F260" s="2"/>
      <c r="G260" s="2"/>
    </row>
    <row r="261" spans="1:7" x14ac:dyDescent="0.3">
      <c r="B261" t="s">
        <v>92</v>
      </c>
      <c r="C261" t="s">
        <v>93</v>
      </c>
      <c r="D261" t="s">
        <v>94</v>
      </c>
      <c r="E261" t="s">
        <v>95</v>
      </c>
      <c r="F261" t="s">
        <v>96</v>
      </c>
      <c r="G261" t="s">
        <v>97</v>
      </c>
    </row>
    <row r="262" spans="1:7" x14ac:dyDescent="0.3">
      <c r="A262" t="s">
        <v>98</v>
      </c>
      <c r="B262">
        <v>13.275</v>
      </c>
      <c r="C262">
        <v>4</v>
      </c>
      <c r="D262">
        <v>0.01</v>
      </c>
      <c r="E262">
        <v>6.0000000000000001E-3</v>
      </c>
    </row>
    <row r="263" spans="1:7" x14ac:dyDescent="0.3">
      <c r="A263" t="s">
        <v>99</v>
      </c>
      <c r="B263">
        <v>15.733000000000001</v>
      </c>
      <c r="C263">
        <v>4</v>
      </c>
      <c r="D263">
        <v>3.0000000000000001E-3</v>
      </c>
      <c r="E263">
        <v>6.0000000000000001E-3</v>
      </c>
    </row>
    <row r="264" spans="1:7" x14ac:dyDescent="0.3">
      <c r="A264" t="s">
        <v>100</v>
      </c>
      <c r="B264">
        <v>10.933999999999999</v>
      </c>
      <c r="E264">
        <v>7.0000000000000001E-3</v>
      </c>
    </row>
    <row r="265" spans="1:7" x14ac:dyDescent="0.3">
      <c r="A265" t="s">
        <v>101</v>
      </c>
      <c r="B265" t="s">
        <v>539</v>
      </c>
      <c r="C265">
        <v>1</v>
      </c>
      <c r="D265">
        <v>0.81200000000000006</v>
      </c>
      <c r="E265">
        <v>0.86</v>
      </c>
      <c r="F265">
        <v>0.47099999999999997</v>
      </c>
      <c r="G265">
        <v>0.13100000000000001</v>
      </c>
    </row>
    <row r="266" spans="1:7" x14ac:dyDescent="0.3">
      <c r="A266" t="s">
        <v>102</v>
      </c>
      <c r="B266">
        <v>18</v>
      </c>
    </row>
    <row r="267" spans="1:7" x14ac:dyDescent="0.3">
      <c r="A267" t="s">
        <v>671</v>
      </c>
    </row>
    <row r="268" spans="1:7" x14ac:dyDescent="0.3">
      <c r="A268" t="s">
        <v>672</v>
      </c>
    </row>
    <row r="270" spans="1:7" x14ac:dyDescent="0.3">
      <c r="D270" t="s">
        <v>88</v>
      </c>
    </row>
    <row r="271" spans="1:7" x14ac:dyDescent="0.3">
      <c r="E271" t="s">
        <v>397</v>
      </c>
    </row>
    <row r="272" spans="1:7" x14ac:dyDescent="0.3">
      <c r="D272" t="s">
        <v>65</v>
      </c>
      <c r="E272" t="s">
        <v>66</v>
      </c>
      <c r="F272" t="s">
        <v>67</v>
      </c>
      <c r="G272" t="s">
        <v>19</v>
      </c>
    </row>
    <row r="273" spans="1:7" x14ac:dyDescent="0.3">
      <c r="A273" t="s">
        <v>386</v>
      </c>
      <c r="B273" t="s">
        <v>42</v>
      </c>
      <c r="C273" t="s">
        <v>90</v>
      </c>
      <c r="D273">
        <v>3</v>
      </c>
      <c r="E273">
        <v>1</v>
      </c>
      <c r="F273">
        <v>3</v>
      </c>
      <c r="G273">
        <v>7</v>
      </c>
    </row>
    <row r="274" spans="1:7" x14ac:dyDescent="0.3">
      <c r="C274" t="s">
        <v>650</v>
      </c>
      <c r="D274" s="2">
        <v>0.75</v>
      </c>
      <c r="E274" s="2">
        <v>0.14299999999999999</v>
      </c>
      <c r="F274" s="2">
        <v>0.3</v>
      </c>
      <c r="G274" s="2">
        <v>0.33300000000000002</v>
      </c>
    </row>
    <row r="275" spans="1:7" x14ac:dyDescent="0.3">
      <c r="B275" t="s">
        <v>43</v>
      </c>
      <c r="C275" t="s">
        <v>90</v>
      </c>
      <c r="D275">
        <v>1</v>
      </c>
      <c r="E275">
        <v>4</v>
      </c>
      <c r="F275">
        <v>5</v>
      </c>
      <c r="G275">
        <v>10</v>
      </c>
    </row>
    <row r="276" spans="1:7" x14ac:dyDescent="0.3">
      <c r="C276" t="s">
        <v>650</v>
      </c>
      <c r="D276" s="2">
        <v>0.25</v>
      </c>
      <c r="E276" s="2">
        <v>0.57099999999999995</v>
      </c>
      <c r="F276" s="2">
        <v>0.5</v>
      </c>
      <c r="G276" s="2">
        <v>0.47599999999999998</v>
      </c>
    </row>
    <row r="277" spans="1:7" x14ac:dyDescent="0.3">
      <c r="B277" t="s">
        <v>44</v>
      </c>
      <c r="C277" t="s">
        <v>90</v>
      </c>
      <c r="D277">
        <v>0</v>
      </c>
      <c r="E277">
        <v>0</v>
      </c>
      <c r="F277">
        <v>1</v>
      </c>
      <c r="G277">
        <v>1</v>
      </c>
    </row>
    <row r="278" spans="1:7" x14ac:dyDescent="0.3">
      <c r="C278" t="s">
        <v>650</v>
      </c>
      <c r="D278" s="2">
        <v>0</v>
      </c>
      <c r="E278" s="2">
        <v>0</v>
      </c>
      <c r="F278" s="2">
        <v>0.1</v>
      </c>
      <c r="G278" s="2">
        <v>4.8000000000000001E-2</v>
      </c>
    </row>
    <row r="279" spans="1:7" x14ac:dyDescent="0.3">
      <c r="B279" t="s">
        <v>392</v>
      </c>
      <c r="C279" t="s">
        <v>90</v>
      </c>
      <c r="D279">
        <v>0</v>
      </c>
      <c r="E279">
        <v>2</v>
      </c>
      <c r="F279">
        <v>1</v>
      </c>
      <c r="G279">
        <v>3</v>
      </c>
    </row>
    <row r="280" spans="1:7" x14ac:dyDescent="0.3">
      <c r="C280" t="s">
        <v>650</v>
      </c>
      <c r="D280" s="2">
        <v>0</v>
      </c>
      <c r="E280" s="2">
        <v>0.28599999999999998</v>
      </c>
      <c r="F280" s="2">
        <v>0.1</v>
      </c>
      <c r="G280" s="2">
        <v>0.14299999999999999</v>
      </c>
    </row>
    <row r="281" spans="1:7" x14ac:dyDescent="0.3">
      <c r="A281" t="s">
        <v>19</v>
      </c>
      <c r="C281" t="s">
        <v>90</v>
      </c>
      <c r="D281">
        <v>4</v>
      </c>
      <c r="E281">
        <v>7</v>
      </c>
      <c r="F281">
        <v>10</v>
      </c>
      <c r="G281">
        <v>21</v>
      </c>
    </row>
    <row r="282" spans="1:7" x14ac:dyDescent="0.3">
      <c r="C282" t="s">
        <v>650</v>
      </c>
      <c r="D282" s="2">
        <v>1</v>
      </c>
      <c r="E282" s="2">
        <v>1</v>
      </c>
      <c r="F282" s="2">
        <v>1</v>
      </c>
      <c r="G282" s="2">
        <v>1</v>
      </c>
    </row>
    <row r="284" spans="1:7" x14ac:dyDescent="0.3">
      <c r="D284" t="s">
        <v>89</v>
      </c>
    </row>
    <row r="285" spans="1:7" x14ac:dyDescent="0.3">
      <c r="B285" t="s">
        <v>92</v>
      </c>
      <c r="C285" t="s">
        <v>93</v>
      </c>
      <c r="D285" t="s">
        <v>94</v>
      </c>
      <c r="E285" t="s">
        <v>95</v>
      </c>
      <c r="F285" t="s">
        <v>96</v>
      </c>
      <c r="G285" t="s">
        <v>97</v>
      </c>
    </row>
    <row r="286" spans="1:7" x14ac:dyDescent="0.3">
      <c r="A286" t="s">
        <v>98</v>
      </c>
      <c r="B286">
        <v>6.2539999999999996</v>
      </c>
      <c r="C286">
        <v>6</v>
      </c>
      <c r="D286">
        <v>0.39500000000000002</v>
      </c>
      <c r="E286">
        <v>0.45400000000000001</v>
      </c>
    </row>
    <row r="287" spans="1:7" x14ac:dyDescent="0.3">
      <c r="A287" t="s">
        <v>99</v>
      </c>
      <c r="B287">
        <v>6.74</v>
      </c>
      <c r="C287">
        <v>6</v>
      </c>
      <c r="D287">
        <v>0.34599999999999997</v>
      </c>
      <c r="E287">
        <v>0.51900000000000002</v>
      </c>
    </row>
    <row r="288" spans="1:7" x14ac:dyDescent="0.3">
      <c r="A288" t="s">
        <v>100</v>
      </c>
      <c r="B288">
        <v>5.6509999999999998</v>
      </c>
      <c r="E288">
        <v>0.53700000000000003</v>
      </c>
    </row>
    <row r="289" spans="1:7" x14ac:dyDescent="0.3">
      <c r="A289" t="s">
        <v>101</v>
      </c>
      <c r="B289" t="s">
        <v>673</v>
      </c>
      <c r="C289">
        <v>1</v>
      </c>
      <c r="D289">
        <v>0.39200000000000002</v>
      </c>
      <c r="E289">
        <v>0.49</v>
      </c>
      <c r="F289">
        <v>0.249</v>
      </c>
      <c r="G289">
        <v>8.3000000000000004E-2</v>
      </c>
    </row>
    <row r="290" spans="1:7" x14ac:dyDescent="0.3">
      <c r="A290" t="s">
        <v>102</v>
      </c>
      <c r="B290">
        <v>21</v>
      </c>
    </row>
    <row r="291" spans="1:7" x14ac:dyDescent="0.3">
      <c r="A291" t="s">
        <v>674</v>
      </c>
    </row>
    <row r="292" spans="1:7" x14ac:dyDescent="0.3">
      <c r="D292" t="s">
        <v>88</v>
      </c>
    </row>
    <row r="293" spans="1:7" x14ac:dyDescent="0.3">
      <c r="E293" t="s">
        <v>397</v>
      </c>
    </row>
    <row r="294" spans="1:7" x14ac:dyDescent="0.3">
      <c r="D294" t="s">
        <v>65</v>
      </c>
      <c r="E294" t="s">
        <v>66</v>
      </c>
      <c r="F294" t="s">
        <v>67</v>
      </c>
      <c r="G294" t="s">
        <v>19</v>
      </c>
    </row>
    <row r="295" spans="1:7" x14ac:dyDescent="0.3">
      <c r="A295" t="s">
        <v>5</v>
      </c>
      <c r="B295" t="s">
        <v>29</v>
      </c>
      <c r="C295" t="s">
        <v>90</v>
      </c>
      <c r="D295">
        <v>3</v>
      </c>
      <c r="E295">
        <v>4</v>
      </c>
      <c r="F295">
        <v>8</v>
      </c>
      <c r="G295">
        <v>15</v>
      </c>
    </row>
    <row r="296" spans="1:7" x14ac:dyDescent="0.3">
      <c r="C296" t="s">
        <v>650</v>
      </c>
      <c r="D296" s="2">
        <v>1</v>
      </c>
      <c r="E296" s="2">
        <v>0.66700000000000004</v>
      </c>
      <c r="F296" s="2">
        <v>0.88900000000000001</v>
      </c>
      <c r="G296" s="2">
        <v>0.83299999999999996</v>
      </c>
    </row>
    <row r="297" spans="1:7" x14ac:dyDescent="0.3">
      <c r="B297" t="s">
        <v>23</v>
      </c>
      <c r="C297" t="s">
        <v>90</v>
      </c>
      <c r="D297">
        <v>0</v>
      </c>
      <c r="E297">
        <v>1</v>
      </c>
      <c r="F297">
        <v>1</v>
      </c>
      <c r="G297">
        <v>2</v>
      </c>
    </row>
    <row r="298" spans="1:7" x14ac:dyDescent="0.3">
      <c r="C298" t="s">
        <v>650</v>
      </c>
      <c r="D298" s="2">
        <v>0</v>
      </c>
      <c r="E298" s="2">
        <v>0.16700000000000001</v>
      </c>
      <c r="F298" s="2">
        <v>0.111</v>
      </c>
      <c r="G298" s="2">
        <v>0.111</v>
      </c>
    </row>
    <row r="299" spans="1:7" x14ac:dyDescent="0.3">
      <c r="B299" t="s">
        <v>45</v>
      </c>
      <c r="C299" t="s">
        <v>90</v>
      </c>
      <c r="D299">
        <v>0</v>
      </c>
      <c r="E299">
        <v>1</v>
      </c>
      <c r="F299">
        <v>0</v>
      </c>
      <c r="G299">
        <v>1</v>
      </c>
    </row>
    <row r="300" spans="1:7" x14ac:dyDescent="0.3">
      <c r="C300" t="s">
        <v>650</v>
      </c>
      <c r="D300" s="2">
        <v>0</v>
      </c>
      <c r="E300" s="2">
        <v>0.16700000000000001</v>
      </c>
      <c r="F300" s="2">
        <v>0</v>
      </c>
      <c r="G300" s="2">
        <v>5.6000000000000001E-2</v>
      </c>
    </row>
    <row r="301" spans="1:7" x14ac:dyDescent="0.3">
      <c r="A301" t="s">
        <v>19</v>
      </c>
      <c r="C301" t="s">
        <v>90</v>
      </c>
      <c r="D301">
        <v>3</v>
      </c>
      <c r="E301">
        <v>6</v>
      </c>
      <c r="F301">
        <v>9</v>
      </c>
      <c r="G301">
        <v>18</v>
      </c>
    </row>
    <row r="302" spans="1:7" x14ac:dyDescent="0.3">
      <c r="C302" t="s">
        <v>650</v>
      </c>
      <c r="D302" s="2">
        <v>1</v>
      </c>
      <c r="E302" s="2">
        <v>1</v>
      </c>
      <c r="F302" s="2">
        <v>1</v>
      </c>
      <c r="G302" s="2">
        <v>1</v>
      </c>
    </row>
    <row r="304" spans="1:7" x14ac:dyDescent="0.3">
      <c r="D304" t="s">
        <v>89</v>
      </c>
    </row>
    <row r="305" spans="1:7" x14ac:dyDescent="0.3">
      <c r="B305" t="s">
        <v>92</v>
      </c>
      <c r="C305" t="s">
        <v>93</v>
      </c>
      <c r="D305" t="s">
        <v>94</v>
      </c>
      <c r="E305" t="s">
        <v>95</v>
      </c>
      <c r="F305" t="s">
        <v>96</v>
      </c>
      <c r="G305" t="s">
        <v>97</v>
      </c>
    </row>
    <row r="306" spans="1:7" x14ac:dyDescent="0.3">
      <c r="A306" t="s">
        <v>98</v>
      </c>
      <c r="B306">
        <v>2.8330000000000002</v>
      </c>
      <c r="C306">
        <v>4</v>
      </c>
      <c r="D306">
        <v>0.58599999999999997</v>
      </c>
      <c r="E306">
        <v>0.82399999999999995</v>
      </c>
    </row>
    <row r="307" spans="1:7" x14ac:dyDescent="0.3">
      <c r="A307" t="s">
        <v>99</v>
      </c>
      <c r="B307">
        <v>3.35</v>
      </c>
      <c r="C307">
        <v>4</v>
      </c>
      <c r="D307">
        <v>0.501</v>
      </c>
      <c r="E307">
        <v>0.82399999999999995</v>
      </c>
    </row>
    <row r="308" spans="1:7" x14ac:dyDescent="0.3">
      <c r="A308" t="s">
        <v>100</v>
      </c>
      <c r="B308">
        <v>3.2029999999999998</v>
      </c>
      <c r="E308">
        <v>0.82399999999999995</v>
      </c>
    </row>
    <row r="309" spans="1:7" x14ac:dyDescent="0.3">
      <c r="A309" t="s">
        <v>101</v>
      </c>
      <c r="B309" t="s">
        <v>675</v>
      </c>
      <c r="C309">
        <v>1</v>
      </c>
      <c r="D309">
        <v>0.84799999999999998</v>
      </c>
      <c r="E309">
        <v>1</v>
      </c>
      <c r="F309">
        <v>0.48899999999999999</v>
      </c>
      <c r="G309">
        <v>0.17599999999999999</v>
      </c>
    </row>
    <row r="310" spans="1:7" x14ac:dyDescent="0.3">
      <c r="A310" t="s">
        <v>102</v>
      </c>
      <c r="B310">
        <v>18</v>
      </c>
    </row>
    <row r="311" spans="1:7" x14ac:dyDescent="0.3">
      <c r="A311" t="s">
        <v>676</v>
      </c>
    </row>
    <row r="312" spans="1:7" x14ac:dyDescent="0.3">
      <c r="A312" t="s">
        <v>677</v>
      </c>
    </row>
    <row r="314" spans="1:7" x14ac:dyDescent="0.3">
      <c r="D314" t="s">
        <v>88</v>
      </c>
    </row>
    <row r="315" spans="1:7" x14ac:dyDescent="0.3">
      <c r="E315" t="s">
        <v>397</v>
      </c>
    </row>
    <row r="316" spans="1:7" x14ac:dyDescent="0.3">
      <c r="D316" t="s">
        <v>65</v>
      </c>
      <c r="E316" t="s">
        <v>66</v>
      </c>
      <c r="F316" t="s">
        <v>67</v>
      </c>
      <c r="G316" t="s">
        <v>19</v>
      </c>
    </row>
    <row r="317" spans="1:7" x14ac:dyDescent="0.3">
      <c r="A317" t="s">
        <v>6</v>
      </c>
      <c r="B317" t="s">
        <v>46</v>
      </c>
      <c r="C317" t="s">
        <v>90</v>
      </c>
      <c r="D317">
        <v>2</v>
      </c>
      <c r="E317">
        <v>4</v>
      </c>
      <c r="F317">
        <v>3</v>
      </c>
      <c r="G317">
        <v>9</v>
      </c>
    </row>
    <row r="318" spans="1:7" x14ac:dyDescent="0.3">
      <c r="C318" t="s">
        <v>650</v>
      </c>
      <c r="D318" s="2">
        <v>0.5</v>
      </c>
      <c r="E318" s="2">
        <v>0.66700000000000004</v>
      </c>
      <c r="F318" s="2">
        <v>0.3</v>
      </c>
      <c r="G318" s="2">
        <v>0.45</v>
      </c>
    </row>
    <row r="319" spans="1:7" x14ac:dyDescent="0.3">
      <c r="B319" t="s">
        <v>47</v>
      </c>
      <c r="C319" t="s">
        <v>90</v>
      </c>
      <c r="D319">
        <v>2</v>
      </c>
      <c r="E319">
        <v>1</v>
      </c>
      <c r="F319">
        <v>4</v>
      </c>
      <c r="G319">
        <v>7</v>
      </c>
    </row>
    <row r="320" spans="1:7" x14ac:dyDescent="0.3">
      <c r="C320" t="s">
        <v>650</v>
      </c>
      <c r="D320" s="2">
        <v>0.5</v>
      </c>
      <c r="E320" s="2">
        <v>0.16700000000000001</v>
      </c>
      <c r="F320" s="2">
        <v>0.4</v>
      </c>
      <c r="G320" s="2">
        <v>0.35</v>
      </c>
    </row>
    <row r="321" spans="1:7" x14ac:dyDescent="0.3">
      <c r="B321" t="s">
        <v>48</v>
      </c>
      <c r="C321" t="s">
        <v>90</v>
      </c>
      <c r="D321">
        <v>0</v>
      </c>
      <c r="E321">
        <v>1</v>
      </c>
      <c r="F321">
        <v>3</v>
      </c>
      <c r="G321">
        <v>4</v>
      </c>
    </row>
    <row r="322" spans="1:7" x14ac:dyDescent="0.3">
      <c r="C322" t="s">
        <v>650</v>
      </c>
      <c r="D322" s="2">
        <v>0</v>
      </c>
      <c r="E322" s="2">
        <v>0.16700000000000001</v>
      </c>
      <c r="F322" s="2">
        <v>0.3</v>
      </c>
      <c r="G322" s="2">
        <v>0.2</v>
      </c>
    </row>
    <row r="323" spans="1:7" x14ac:dyDescent="0.3">
      <c r="A323" t="s">
        <v>19</v>
      </c>
      <c r="C323" t="s">
        <v>90</v>
      </c>
      <c r="D323">
        <v>4</v>
      </c>
      <c r="E323">
        <v>6</v>
      </c>
      <c r="F323">
        <v>10</v>
      </c>
      <c r="G323">
        <v>20</v>
      </c>
    </row>
    <row r="324" spans="1:7" x14ac:dyDescent="0.3">
      <c r="C324" t="s">
        <v>650</v>
      </c>
      <c r="D324" s="2">
        <v>1</v>
      </c>
      <c r="E324" s="2">
        <v>1</v>
      </c>
      <c r="F324" s="2">
        <v>1</v>
      </c>
      <c r="G324" s="2">
        <v>1</v>
      </c>
    </row>
    <row r="326" spans="1:7" x14ac:dyDescent="0.3">
      <c r="D326" t="s">
        <v>89</v>
      </c>
    </row>
    <row r="327" spans="1:7" x14ac:dyDescent="0.3">
      <c r="B327" t="s">
        <v>92</v>
      </c>
      <c r="C327" t="s">
        <v>93</v>
      </c>
      <c r="D327" t="s">
        <v>94</v>
      </c>
      <c r="E327" t="s">
        <v>95</v>
      </c>
      <c r="F327" t="s">
        <v>96</v>
      </c>
      <c r="G327" t="s">
        <v>97</v>
      </c>
    </row>
    <row r="328" spans="1:7" x14ac:dyDescent="0.3">
      <c r="A328" t="s">
        <v>98</v>
      </c>
      <c r="B328">
        <v>3.3860000000000001</v>
      </c>
      <c r="C328">
        <v>4</v>
      </c>
      <c r="D328">
        <v>0.495</v>
      </c>
      <c r="E328">
        <v>0.53500000000000003</v>
      </c>
    </row>
    <row r="329" spans="1:7" x14ac:dyDescent="0.3">
      <c r="A329" t="s">
        <v>99</v>
      </c>
      <c r="B329">
        <v>4.2119999999999997</v>
      </c>
      <c r="C329">
        <v>4</v>
      </c>
      <c r="D329">
        <v>0.378</v>
      </c>
      <c r="E329">
        <v>0.56499999999999995</v>
      </c>
    </row>
    <row r="330" spans="1:7" x14ac:dyDescent="0.3">
      <c r="A330" t="s">
        <v>100</v>
      </c>
      <c r="B330">
        <v>3.1840000000000002</v>
      </c>
      <c r="E330">
        <v>0.58699999999999997</v>
      </c>
    </row>
    <row r="331" spans="1:7" x14ac:dyDescent="0.3">
      <c r="A331" t="s">
        <v>101</v>
      </c>
      <c r="B331" t="s">
        <v>678</v>
      </c>
      <c r="C331">
        <v>1</v>
      </c>
      <c r="D331">
        <v>0.20300000000000001</v>
      </c>
      <c r="E331">
        <v>0.28199999999999997</v>
      </c>
      <c r="F331">
        <v>0.14000000000000001</v>
      </c>
      <c r="G331">
        <v>6.9000000000000006E-2</v>
      </c>
    </row>
    <row r="332" spans="1:7" x14ac:dyDescent="0.3">
      <c r="A332" t="s">
        <v>102</v>
      </c>
      <c r="B332">
        <v>20</v>
      </c>
    </row>
    <row r="333" spans="1:7" x14ac:dyDescent="0.3">
      <c r="A333" t="s">
        <v>573</v>
      </c>
    </row>
    <row r="334" spans="1:7" x14ac:dyDescent="0.3">
      <c r="A334" t="s">
        <v>679</v>
      </c>
    </row>
    <row r="336" spans="1:7" x14ac:dyDescent="0.3">
      <c r="D336" t="s">
        <v>88</v>
      </c>
    </row>
    <row r="337" spans="1:7" x14ac:dyDescent="0.3">
      <c r="E337" t="s">
        <v>397</v>
      </c>
    </row>
    <row r="338" spans="1:7" x14ac:dyDescent="0.3">
      <c r="D338" t="s">
        <v>65</v>
      </c>
      <c r="E338" t="s">
        <v>66</v>
      </c>
      <c r="F338" t="s">
        <v>67</v>
      </c>
      <c r="G338" t="s">
        <v>19</v>
      </c>
    </row>
    <row r="339" spans="1:7" x14ac:dyDescent="0.3">
      <c r="A339" t="s">
        <v>387</v>
      </c>
      <c r="B339" t="s">
        <v>31</v>
      </c>
      <c r="C339" t="s">
        <v>90</v>
      </c>
      <c r="D339">
        <v>5</v>
      </c>
      <c r="E339">
        <v>6</v>
      </c>
      <c r="F339">
        <v>10</v>
      </c>
      <c r="G339">
        <v>21</v>
      </c>
    </row>
    <row r="340" spans="1:7" x14ac:dyDescent="0.3">
      <c r="C340" t="s">
        <v>650</v>
      </c>
      <c r="D340" s="2">
        <v>1</v>
      </c>
      <c r="E340" s="2">
        <v>1</v>
      </c>
      <c r="F340" s="2">
        <v>1</v>
      </c>
      <c r="G340" s="2">
        <v>1</v>
      </c>
    </row>
    <row r="341" spans="1:7" x14ac:dyDescent="0.3">
      <c r="A341" t="s">
        <v>19</v>
      </c>
      <c r="C341" t="s">
        <v>90</v>
      </c>
      <c r="D341">
        <v>5</v>
      </c>
      <c r="E341">
        <v>6</v>
      </c>
      <c r="F341">
        <v>10</v>
      </c>
      <c r="G341">
        <v>21</v>
      </c>
    </row>
    <row r="342" spans="1:7" x14ac:dyDescent="0.3">
      <c r="C342" t="s">
        <v>650</v>
      </c>
      <c r="D342" s="2">
        <v>1</v>
      </c>
      <c r="E342" s="2">
        <v>1</v>
      </c>
      <c r="F342" s="2">
        <v>1</v>
      </c>
      <c r="G342" s="2">
        <v>1</v>
      </c>
    </row>
    <row r="344" spans="1:7" x14ac:dyDescent="0.3">
      <c r="A344" t="s">
        <v>89</v>
      </c>
      <c r="D344" s="2"/>
      <c r="E344" s="2"/>
      <c r="F344" s="2"/>
      <c r="G344" s="2"/>
    </row>
    <row r="345" spans="1:7" x14ac:dyDescent="0.3">
      <c r="B345" t="s">
        <v>92</v>
      </c>
    </row>
    <row r="346" spans="1:7" x14ac:dyDescent="0.3">
      <c r="A346" t="s">
        <v>98</v>
      </c>
      <c r="B346" t="s">
        <v>456</v>
      </c>
    </row>
    <row r="347" spans="1:7" x14ac:dyDescent="0.3">
      <c r="A347" t="s">
        <v>102</v>
      </c>
      <c r="B347">
        <v>21</v>
      </c>
    </row>
    <row r="348" spans="1:7" x14ac:dyDescent="0.3">
      <c r="A348" t="s">
        <v>457</v>
      </c>
    </row>
    <row r="350" spans="1:7" x14ac:dyDescent="0.3">
      <c r="D350" t="s">
        <v>88</v>
      </c>
    </row>
    <row r="351" spans="1:7" x14ac:dyDescent="0.3">
      <c r="E351" t="s">
        <v>397</v>
      </c>
    </row>
    <row r="352" spans="1:7" x14ac:dyDescent="0.3">
      <c r="D352" t="s">
        <v>65</v>
      </c>
      <c r="E352" t="s">
        <v>66</v>
      </c>
      <c r="F352" t="s">
        <v>67</v>
      </c>
      <c r="G352" t="s">
        <v>19</v>
      </c>
    </row>
    <row r="353" spans="1:7" x14ac:dyDescent="0.3">
      <c r="A353" t="s">
        <v>388</v>
      </c>
      <c r="B353" t="s">
        <v>49</v>
      </c>
      <c r="C353" t="s">
        <v>90</v>
      </c>
      <c r="D353">
        <v>1</v>
      </c>
      <c r="E353">
        <v>3</v>
      </c>
      <c r="F353">
        <v>6</v>
      </c>
      <c r="G353">
        <v>10</v>
      </c>
    </row>
    <row r="354" spans="1:7" x14ac:dyDescent="0.3">
      <c r="C354" t="s">
        <v>650</v>
      </c>
      <c r="D354" s="2">
        <v>0.33300000000000002</v>
      </c>
      <c r="E354" s="2">
        <v>0.75</v>
      </c>
      <c r="F354" s="2">
        <v>0.66700000000000004</v>
      </c>
      <c r="G354" s="2">
        <v>0.625</v>
      </c>
    </row>
    <row r="355" spans="1:7" x14ac:dyDescent="0.3">
      <c r="B355" t="s">
        <v>393</v>
      </c>
      <c r="C355" t="s">
        <v>90</v>
      </c>
      <c r="D355">
        <v>2</v>
      </c>
      <c r="E355">
        <v>0</v>
      </c>
      <c r="F355">
        <v>1</v>
      </c>
      <c r="G355">
        <v>3</v>
      </c>
    </row>
    <row r="356" spans="1:7" x14ac:dyDescent="0.3">
      <c r="D356" t="s">
        <v>88</v>
      </c>
    </row>
    <row r="357" spans="1:7" x14ac:dyDescent="0.3">
      <c r="E357" t="s">
        <v>397</v>
      </c>
    </row>
    <row r="358" spans="1:7" x14ac:dyDescent="0.3">
      <c r="D358" t="s">
        <v>88</v>
      </c>
    </row>
    <row r="359" spans="1:7" x14ac:dyDescent="0.3">
      <c r="E359" t="s">
        <v>397</v>
      </c>
    </row>
    <row r="360" spans="1:7" x14ac:dyDescent="0.3">
      <c r="D360" t="s">
        <v>65</v>
      </c>
      <c r="E360" t="s">
        <v>66</v>
      </c>
      <c r="F360" t="s">
        <v>67</v>
      </c>
      <c r="G360" t="s">
        <v>19</v>
      </c>
    </row>
    <row r="361" spans="1:7" x14ac:dyDescent="0.3">
      <c r="A361" t="s">
        <v>388</v>
      </c>
      <c r="B361" t="s">
        <v>49</v>
      </c>
      <c r="C361" t="s">
        <v>90</v>
      </c>
      <c r="D361">
        <v>1</v>
      </c>
      <c r="E361">
        <v>3</v>
      </c>
      <c r="F361">
        <v>6</v>
      </c>
      <c r="G361">
        <v>10</v>
      </c>
    </row>
    <row r="362" spans="1:7" x14ac:dyDescent="0.3">
      <c r="C362" t="s">
        <v>650</v>
      </c>
      <c r="D362" s="2">
        <v>0.33300000000000002</v>
      </c>
      <c r="E362" s="2">
        <v>0.75</v>
      </c>
      <c r="F362" s="2">
        <v>0.66700000000000004</v>
      </c>
      <c r="G362" s="2">
        <v>0.625</v>
      </c>
    </row>
    <row r="363" spans="1:7" x14ac:dyDescent="0.3">
      <c r="B363" t="s">
        <v>393</v>
      </c>
      <c r="C363" t="s">
        <v>90</v>
      </c>
      <c r="D363">
        <v>2</v>
      </c>
      <c r="E363">
        <v>0</v>
      </c>
      <c r="F363">
        <v>1</v>
      </c>
      <c r="G363">
        <v>3</v>
      </c>
    </row>
    <row r="364" spans="1:7" x14ac:dyDescent="0.3">
      <c r="C364" t="s">
        <v>650</v>
      </c>
      <c r="D364" s="2">
        <v>0.66700000000000004</v>
      </c>
      <c r="E364" s="2">
        <v>0</v>
      </c>
      <c r="F364" s="2">
        <v>0.111</v>
      </c>
      <c r="G364" s="2">
        <v>0.188</v>
      </c>
    </row>
    <row r="365" spans="1:7" x14ac:dyDescent="0.3">
      <c r="B365" t="s">
        <v>50</v>
      </c>
      <c r="C365" t="s">
        <v>90</v>
      </c>
      <c r="D365">
        <v>0</v>
      </c>
      <c r="E365">
        <v>0</v>
      </c>
      <c r="F365">
        <v>1</v>
      </c>
      <c r="G365">
        <v>1</v>
      </c>
    </row>
    <row r="366" spans="1:7" x14ac:dyDescent="0.3">
      <c r="C366" t="s">
        <v>650</v>
      </c>
      <c r="D366" s="2">
        <v>0</v>
      </c>
      <c r="E366" s="2">
        <v>0</v>
      </c>
      <c r="F366" s="2">
        <v>0.111</v>
      </c>
      <c r="G366" s="2">
        <v>6.3E-2</v>
      </c>
    </row>
    <row r="367" spans="1:7" x14ac:dyDescent="0.3">
      <c r="B367" t="s">
        <v>51</v>
      </c>
      <c r="C367" t="s">
        <v>90</v>
      </c>
      <c r="D367">
        <v>0</v>
      </c>
      <c r="E367">
        <v>1</v>
      </c>
      <c r="F367">
        <v>1</v>
      </c>
      <c r="G367">
        <v>2</v>
      </c>
    </row>
    <row r="368" spans="1:7" x14ac:dyDescent="0.3">
      <c r="C368" t="s">
        <v>650</v>
      </c>
      <c r="D368" s="2">
        <v>0</v>
      </c>
      <c r="E368" s="2">
        <v>0.25</v>
      </c>
      <c r="F368" s="2">
        <v>0.111</v>
      </c>
      <c r="G368" s="2">
        <v>0.125</v>
      </c>
    </row>
    <row r="369" spans="1:7" x14ac:dyDescent="0.3">
      <c r="A369" t="s">
        <v>19</v>
      </c>
      <c r="C369" t="s">
        <v>90</v>
      </c>
      <c r="D369">
        <v>3</v>
      </c>
      <c r="E369">
        <v>4</v>
      </c>
      <c r="F369">
        <v>9</v>
      </c>
      <c r="G369">
        <v>16</v>
      </c>
    </row>
    <row r="370" spans="1:7" x14ac:dyDescent="0.3">
      <c r="C370" t="s">
        <v>650</v>
      </c>
      <c r="D370" s="2">
        <v>1</v>
      </c>
      <c r="E370" s="2">
        <v>1</v>
      </c>
      <c r="F370" s="2">
        <v>1</v>
      </c>
      <c r="G370" s="2">
        <v>1</v>
      </c>
    </row>
    <row r="372" spans="1:7" x14ac:dyDescent="0.3">
      <c r="D372" s="2" t="s">
        <v>89</v>
      </c>
      <c r="E372" s="2"/>
      <c r="F372" s="2"/>
      <c r="G372" s="2"/>
    </row>
    <row r="373" spans="1:7" x14ac:dyDescent="0.3">
      <c r="B373" t="s">
        <v>92</v>
      </c>
      <c r="C373" t="s">
        <v>93</v>
      </c>
      <c r="D373" t="s">
        <v>94</v>
      </c>
      <c r="E373" t="s">
        <v>95</v>
      </c>
      <c r="F373" t="s">
        <v>96</v>
      </c>
      <c r="G373" t="s">
        <v>97</v>
      </c>
    </row>
    <row r="374" spans="1:7" x14ac:dyDescent="0.3">
      <c r="A374" t="s">
        <v>98</v>
      </c>
      <c r="B374">
        <v>6.9039999999999999</v>
      </c>
      <c r="C374">
        <v>6</v>
      </c>
      <c r="D374" s="2">
        <v>0.33</v>
      </c>
      <c r="E374" s="2">
        <v>0.371</v>
      </c>
      <c r="F374" s="2"/>
      <c r="G374" s="2"/>
    </row>
    <row r="375" spans="1:7" x14ac:dyDescent="0.3">
      <c r="A375" t="s">
        <v>99</v>
      </c>
      <c r="B375">
        <v>6.94</v>
      </c>
      <c r="C375">
        <v>6</v>
      </c>
      <c r="D375">
        <v>0.32600000000000001</v>
      </c>
      <c r="E375">
        <v>0.55600000000000005</v>
      </c>
    </row>
    <row r="376" spans="1:7" x14ac:dyDescent="0.3">
      <c r="A376" t="s">
        <v>100</v>
      </c>
      <c r="B376">
        <v>5.9859999999999998</v>
      </c>
      <c r="D376" s="2"/>
      <c r="E376" s="2">
        <v>0.48699999999999999</v>
      </c>
      <c r="F376" s="2"/>
      <c r="G376" s="2"/>
    </row>
    <row r="377" spans="1:7" x14ac:dyDescent="0.3">
      <c r="A377" t="s">
        <v>101</v>
      </c>
      <c r="B377" t="s">
        <v>680</v>
      </c>
      <c r="C377">
        <v>1</v>
      </c>
      <c r="D377">
        <v>0.97</v>
      </c>
      <c r="E377">
        <v>1</v>
      </c>
      <c r="F377">
        <v>0.52700000000000002</v>
      </c>
      <c r="G377">
        <v>0.111</v>
      </c>
    </row>
    <row r="378" spans="1:7" x14ac:dyDescent="0.3">
      <c r="A378" t="s">
        <v>102</v>
      </c>
      <c r="B378">
        <v>16</v>
      </c>
    </row>
    <row r="379" spans="1:7" x14ac:dyDescent="0.3">
      <c r="A379" t="s">
        <v>567</v>
      </c>
    </row>
    <row r="380" spans="1:7" x14ac:dyDescent="0.3">
      <c r="D380" t="s">
        <v>88</v>
      </c>
    </row>
    <row r="381" spans="1:7" x14ac:dyDescent="0.3">
      <c r="E381" t="s">
        <v>397</v>
      </c>
    </row>
    <row r="382" spans="1:7" x14ac:dyDescent="0.3">
      <c r="D382" t="s">
        <v>65</v>
      </c>
      <c r="E382" t="s">
        <v>66</v>
      </c>
      <c r="F382" t="s">
        <v>67</v>
      </c>
      <c r="G382" t="s">
        <v>19</v>
      </c>
    </row>
    <row r="383" spans="1:7" x14ac:dyDescent="0.3">
      <c r="A383" t="s">
        <v>7</v>
      </c>
      <c r="B383" t="s">
        <v>52</v>
      </c>
      <c r="C383" t="s">
        <v>90</v>
      </c>
      <c r="D383">
        <v>1</v>
      </c>
      <c r="E383">
        <v>1</v>
      </c>
      <c r="F383">
        <v>2</v>
      </c>
      <c r="G383">
        <v>4</v>
      </c>
    </row>
    <row r="384" spans="1:7" x14ac:dyDescent="0.3">
      <c r="C384" t="s">
        <v>650</v>
      </c>
      <c r="D384" s="2">
        <v>0.25</v>
      </c>
      <c r="E384" s="2">
        <v>0.14299999999999999</v>
      </c>
      <c r="F384" s="2">
        <v>0.2</v>
      </c>
      <c r="G384" s="2">
        <v>0.19</v>
      </c>
    </row>
    <row r="385" spans="1:7" x14ac:dyDescent="0.3">
      <c r="B385" t="s">
        <v>38</v>
      </c>
      <c r="C385" t="s">
        <v>90</v>
      </c>
      <c r="D385">
        <v>3</v>
      </c>
      <c r="E385">
        <v>5</v>
      </c>
      <c r="F385">
        <v>5</v>
      </c>
      <c r="G385">
        <v>13</v>
      </c>
    </row>
    <row r="386" spans="1:7" x14ac:dyDescent="0.3">
      <c r="C386" t="s">
        <v>650</v>
      </c>
      <c r="D386" s="2">
        <v>0.75</v>
      </c>
      <c r="E386" s="2">
        <v>0.71399999999999997</v>
      </c>
      <c r="F386" s="2">
        <v>0.5</v>
      </c>
      <c r="G386" s="2">
        <v>0.61899999999999999</v>
      </c>
    </row>
    <row r="387" spans="1:7" x14ac:dyDescent="0.3">
      <c r="B387" t="s">
        <v>39</v>
      </c>
      <c r="C387" t="s">
        <v>90</v>
      </c>
      <c r="D387">
        <v>0</v>
      </c>
      <c r="E387">
        <v>1</v>
      </c>
      <c r="F387">
        <v>3</v>
      </c>
      <c r="G387">
        <v>4</v>
      </c>
    </row>
    <row r="388" spans="1:7" x14ac:dyDescent="0.3">
      <c r="C388" t="s">
        <v>650</v>
      </c>
      <c r="D388" s="2">
        <v>0</v>
      </c>
      <c r="E388" s="2">
        <v>0.14299999999999999</v>
      </c>
      <c r="F388" s="2">
        <v>0.3</v>
      </c>
      <c r="G388" s="2">
        <v>0.19</v>
      </c>
    </row>
    <row r="389" spans="1:7" x14ac:dyDescent="0.3">
      <c r="A389" t="s">
        <v>19</v>
      </c>
      <c r="C389" t="s">
        <v>90</v>
      </c>
      <c r="D389">
        <v>4</v>
      </c>
      <c r="E389">
        <v>7</v>
      </c>
      <c r="F389">
        <v>10</v>
      </c>
      <c r="G389">
        <v>21</v>
      </c>
    </row>
    <row r="390" spans="1:7" x14ac:dyDescent="0.3">
      <c r="C390" t="s">
        <v>650</v>
      </c>
      <c r="D390" s="2">
        <v>1</v>
      </c>
      <c r="E390" s="2">
        <v>1</v>
      </c>
      <c r="F390" s="2">
        <v>1</v>
      </c>
      <c r="G390" s="2">
        <v>1</v>
      </c>
    </row>
    <row r="392" spans="1:7" x14ac:dyDescent="0.3">
      <c r="D392" s="2" t="s">
        <v>89</v>
      </c>
      <c r="E392" s="2"/>
      <c r="F392" s="2"/>
      <c r="G392" s="2"/>
    </row>
    <row r="393" spans="1:7" x14ac:dyDescent="0.3">
      <c r="B393" t="s">
        <v>92</v>
      </c>
      <c r="C393" t="s">
        <v>93</v>
      </c>
      <c r="D393" t="s">
        <v>94</v>
      </c>
      <c r="E393" t="s">
        <v>95</v>
      </c>
      <c r="F393" t="s">
        <v>96</v>
      </c>
      <c r="G393" t="s">
        <v>97</v>
      </c>
    </row>
    <row r="394" spans="1:7" x14ac:dyDescent="0.3">
      <c r="A394" t="s">
        <v>98</v>
      </c>
      <c r="B394">
        <v>2.08</v>
      </c>
      <c r="C394">
        <v>4</v>
      </c>
      <c r="D394" s="2">
        <v>0.72099999999999997</v>
      </c>
      <c r="E394" s="2">
        <v>0.81699999999999995</v>
      </c>
      <c r="F394" s="2"/>
      <c r="G394" s="2"/>
    </row>
    <row r="395" spans="1:7" x14ac:dyDescent="0.3">
      <c r="A395" t="s">
        <v>99</v>
      </c>
      <c r="B395">
        <v>2.76</v>
      </c>
      <c r="C395">
        <v>4</v>
      </c>
      <c r="D395">
        <v>0.59899999999999998</v>
      </c>
      <c r="E395">
        <v>0.81699999999999995</v>
      </c>
    </row>
    <row r="396" spans="1:7" x14ac:dyDescent="0.3">
      <c r="A396" t="s">
        <v>100</v>
      </c>
      <c r="B396">
        <v>2.0920000000000001</v>
      </c>
      <c r="D396" s="2"/>
      <c r="E396" s="2">
        <v>0.81699999999999995</v>
      </c>
      <c r="F396" s="2"/>
      <c r="G396" s="2"/>
    </row>
    <row r="397" spans="1:7" x14ac:dyDescent="0.3">
      <c r="A397" t="s">
        <v>101</v>
      </c>
      <c r="B397" t="s">
        <v>681</v>
      </c>
      <c r="C397">
        <v>1</v>
      </c>
      <c r="D397">
        <v>0.36699999999999999</v>
      </c>
      <c r="E397">
        <v>0.50900000000000001</v>
      </c>
      <c r="F397">
        <v>0.254</v>
      </c>
      <c r="G397">
        <v>0.121</v>
      </c>
    </row>
    <row r="398" spans="1:7" x14ac:dyDescent="0.3">
      <c r="A398" t="s">
        <v>102</v>
      </c>
      <c r="B398">
        <v>21</v>
      </c>
    </row>
    <row r="399" spans="1:7" x14ac:dyDescent="0.3">
      <c r="A399" t="s">
        <v>578</v>
      </c>
    </row>
    <row r="400" spans="1:7" x14ac:dyDescent="0.3">
      <c r="A400" t="s">
        <v>682</v>
      </c>
    </row>
    <row r="402" spans="1:7" x14ac:dyDescent="0.3">
      <c r="D402" t="s">
        <v>88</v>
      </c>
    </row>
    <row r="403" spans="1:7" x14ac:dyDescent="0.3">
      <c r="E403" t="s">
        <v>397</v>
      </c>
    </row>
    <row r="404" spans="1:7" x14ac:dyDescent="0.3">
      <c r="D404" t="s">
        <v>65</v>
      </c>
      <c r="E404" t="s">
        <v>66</v>
      </c>
      <c r="F404" t="s">
        <v>67</v>
      </c>
      <c r="G404" t="s">
        <v>19</v>
      </c>
    </row>
    <row r="405" spans="1:7" x14ac:dyDescent="0.3">
      <c r="A405" t="s">
        <v>8</v>
      </c>
      <c r="B405" t="s">
        <v>38</v>
      </c>
      <c r="C405" t="s">
        <v>90</v>
      </c>
      <c r="D405">
        <v>1</v>
      </c>
      <c r="E405">
        <v>2</v>
      </c>
      <c r="F405">
        <v>1</v>
      </c>
      <c r="G405">
        <v>4</v>
      </c>
    </row>
    <row r="406" spans="1:7" x14ac:dyDescent="0.3">
      <c r="C406" t="s">
        <v>650</v>
      </c>
      <c r="D406" s="2">
        <v>0.5</v>
      </c>
      <c r="E406" s="2">
        <v>0.66700000000000004</v>
      </c>
      <c r="F406" s="2">
        <v>0.25</v>
      </c>
      <c r="G406" s="2">
        <v>0.44400000000000001</v>
      </c>
    </row>
    <row r="407" spans="1:7" x14ac:dyDescent="0.3">
      <c r="B407" t="s">
        <v>53</v>
      </c>
      <c r="C407" t="s">
        <v>90</v>
      </c>
      <c r="D407">
        <v>1</v>
      </c>
      <c r="E407">
        <v>0</v>
      </c>
      <c r="F407">
        <v>1</v>
      </c>
      <c r="G407">
        <v>2</v>
      </c>
    </row>
    <row r="408" spans="1:7" x14ac:dyDescent="0.3">
      <c r="C408" t="s">
        <v>650</v>
      </c>
      <c r="D408" s="2">
        <v>0.5</v>
      </c>
      <c r="E408" s="2">
        <v>0</v>
      </c>
      <c r="F408" s="2">
        <v>0.25</v>
      </c>
      <c r="G408" s="2">
        <v>0.222</v>
      </c>
    </row>
    <row r="409" spans="1:7" x14ac:dyDescent="0.3">
      <c r="B409" t="s">
        <v>54</v>
      </c>
      <c r="C409" t="s">
        <v>90</v>
      </c>
      <c r="D409">
        <v>0</v>
      </c>
      <c r="E409">
        <v>0</v>
      </c>
      <c r="F409">
        <v>2</v>
      </c>
      <c r="G409">
        <v>2</v>
      </c>
    </row>
    <row r="410" spans="1:7" x14ac:dyDescent="0.3">
      <c r="C410" t="s">
        <v>650</v>
      </c>
      <c r="D410" s="2">
        <v>0</v>
      </c>
      <c r="E410" s="2">
        <v>0</v>
      </c>
      <c r="F410" s="2">
        <v>0.5</v>
      </c>
      <c r="G410" s="2">
        <v>0.222</v>
      </c>
    </row>
    <row r="411" spans="1:7" x14ac:dyDescent="0.3">
      <c r="B411" t="s">
        <v>55</v>
      </c>
      <c r="C411" t="s">
        <v>90</v>
      </c>
      <c r="D411">
        <v>0</v>
      </c>
      <c r="E411">
        <v>1</v>
      </c>
      <c r="F411">
        <v>0</v>
      </c>
      <c r="G411">
        <v>1</v>
      </c>
    </row>
    <row r="412" spans="1:7" x14ac:dyDescent="0.3">
      <c r="C412" t="s">
        <v>650</v>
      </c>
      <c r="D412" s="2">
        <v>0</v>
      </c>
      <c r="E412" s="2">
        <v>0.33300000000000002</v>
      </c>
      <c r="F412" s="2">
        <v>0</v>
      </c>
      <c r="G412" s="2">
        <v>0.111</v>
      </c>
    </row>
    <row r="413" spans="1:7" x14ac:dyDescent="0.3">
      <c r="A413" t="s">
        <v>19</v>
      </c>
      <c r="C413" t="s">
        <v>90</v>
      </c>
      <c r="D413">
        <v>2</v>
      </c>
      <c r="E413">
        <v>3</v>
      </c>
      <c r="F413">
        <v>4</v>
      </c>
      <c r="G413">
        <v>9</v>
      </c>
    </row>
    <row r="414" spans="1:7" x14ac:dyDescent="0.3">
      <c r="C414" t="s">
        <v>650</v>
      </c>
      <c r="D414" s="2">
        <v>1</v>
      </c>
      <c r="E414" s="2">
        <v>1</v>
      </c>
      <c r="F414" s="2">
        <v>1</v>
      </c>
      <c r="G414" s="2">
        <v>1</v>
      </c>
    </row>
    <row r="416" spans="1:7" x14ac:dyDescent="0.3">
      <c r="D416" s="2" t="s">
        <v>89</v>
      </c>
      <c r="E416" s="2"/>
      <c r="F416" s="2"/>
      <c r="G416" s="2"/>
    </row>
    <row r="417" spans="1:7" x14ac:dyDescent="0.3">
      <c r="B417" t="s">
        <v>92</v>
      </c>
      <c r="C417" t="s">
        <v>93</v>
      </c>
      <c r="D417" t="s">
        <v>94</v>
      </c>
      <c r="E417" t="s">
        <v>95</v>
      </c>
      <c r="F417" t="s">
        <v>96</v>
      </c>
      <c r="G417" t="s">
        <v>97</v>
      </c>
    </row>
    <row r="418" spans="1:7" x14ac:dyDescent="0.3">
      <c r="A418" t="s">
        <v>98</v>
      </c>
      <c r="B418">
        <v>6.5629999999999997</v>
      </c>
      <c r="C418">
        <v>6</v>
      </c>
      <c r="D418" s="2">
        <v>0.36299999999999999</v>
      </c>
      <c r="E418" s="2">
        <v>0.54300000000000004</v>
      </c>
      <c r="F418" s="2"/>
      <c r="G418" s="2"/>
    </row>
    <row r="419" spans="1:7" x14ac:dyDescent="0.3">
      <c r="A419" t="s">
        <v>99</v>
      </c>
      <c r="B419">
        <v>8.0050000000000008</v>
      </c>
      <c r="C419">
        <v>6</v>
      </c>
      <c r="D419">
        <v>0.23799999999999999</v>
      </c>
      <c r="E419">
        <v>0.69499999999999995</v>
      </c>
    </row>
    <row r="420" spans="1:7" x14ac:dyDescent="0.3">
      <c r="A420" t="s">
        <v>100</v>
      </c>
      <c r="B420">
        <v>5.984</v>
      </c>
      <c r="D420" s="2"/>
      <c r="E420" s="2">
        <v>0.69499999999999995</v>
      </c>
      <c r="F420" s="2"/>
      <c r="G420" s="2"/>
    </row>
    <row r="421" spans="1:7" x14ac:dyDescent="0.3">
      <c r="A421" t="s">
        <v>101</v>
      </c>
      <c r="B421" t="s">
        <v>580</v>
      </c>
      <c r="C421">
        <v>1</v>
      </c>
      <c r="D421">
        <v>0.44800000000000001</v>
      </c>
      <c r="E421">
        <v>0.61299999999999999</v>
      </c>
      <c r="F421">
        <v>0.311</v>
      </c>
      <c r="G421">
        <v>0.129</v>
      </c>
    </row>
    <row r="422" spans="1:7" x14ac:dyDescent="0.3">
      <c r="A422" t="s">
        <v>102</v>
      </c>
      <c r="B422">
        <v>9</v>
      </c>
    </row>
    <row r="423" spans="1:7" x14ac:dyDescent="0.3">
      <c r="A423" t="s">
        <v>105</v>
      </c>
    </row>
    <row r="424" spans="1:7" x14ac:dyDescent="0.3">
      <c r="A424" t="s">
        <v>683</v>
      </c>
    </row>
  </sheetData>
  <mergeCells count="20">
    <mergeCell ref="U55:U58"/>
    <mergeCell ref="O1:P1"/>
    <mergeCell ref="Q1:R1"/>
    <mergeCell ref="S1:T1"/>
    <mergeCell ref="U3:U5"/>
    <mergeCell ref="U6:U9"/>
    <mergeCell ref="U10:U12"/>
    <mergeCell ref="U13:U16"/>
    <mergeCell ref="U17:U20"/>
    <mergeCell ref="U21:U23"/>
    <mergeCell ref="U24:U26"/>
    <mergeCell ref="U27:U28"/>
    <mergeCell ref="U29:U31"/>
    <mergeCell ref="U34:U36"/>
    <mergeCell ref="U32:U33"/>
    <mergeCell ref="U37:U40"/>
    <mergeCell ref="U41:U43"/>
    <mergeCell ref="U44:U46"/>
    <mergeCell ref="U52:U54"/>
    <mergeCell ref="U48:U5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6"/>
  <sheetViews>
    <sheetView topLeftCell="T116" zoomScale="60" zoomScaleNormal="60" workbookViewId="0">
      <selection activeCell="S3" sqref="S3:S58"/>
    </sheetView>
  </sheetViews>
  <sheetFormatPr baseColWidth="10" defaultRowHeight="15.6" x14ac:dyDescent="0.3"/>
  <cols>
    <col min="1" max="1" width="22" customWidth="1"/>
    <col min="13" max="13" width="23.3984375" customWidth="1"/>
    <col min="19" max="19" width="18.8984375" customWidth="1"/>
  </cols>
  <sheetData>
    <row r="1" spans="1:19" x14ac:dyDescent="0.3">
      <c r="D1" t="s">
        <v>78</v>
      </c>
      <c r="J1" t="s">
        <v>75</v>
      </c>
      <c r="K1" t="s">
        <v>76</v>
      </c>
      <c r="O1" s="9" t="s">
        <v>75</v>
      </c>
      <c r="P1" s="9"/>
      <c r="Q1" s="9" t="s">
        <v>76</v>
      </c>
      <c r="R1" s="9"/>
      <c r="S1" t="s">
        <v>136</v>
      </c>
    </row>
    <row r="2" spans="1:19" x14ac:dyDescent="0.3">
      <c r="D2" t="s">
        <v>79</v>
      </c>
      <c r="M2" t="s">
        <v>134</v>
      </c>
      <c r="N2" t="s">
        <v>135</v>
      </c>
      <c r="O2" t="s">
        <v>9</v>
      </c>
      <c r="P2" t="s">
        <v>60</v>
      </c>
      <c r="Q2" t="s">
        <v>9</v>
      </c>
      <c r="R2" t="s">
        <v>60</v>
      </c>
    </row>
    <row r="3" spans="1:19" x14ac:dyDescent="0.3">
      <c r="B3" t="s">
        <v>10</v>
      </c>
      <c r="D3" t="s">
        <v>11</v>
      </c>
      <c r="F3" t="s">
        <v>19</v>
      </c>
      <c r="M3" t="str">
        <f>A27</f>
        <v>Gruposculturales_R</v>
      </c>
      <c r="N3" t="str">
        <f>B27</f>
        <v>Mayoritariamente zona</v>
      </c>
      <c r="O3">
        <f>D27</f>
        <v>6</v>
      </c>
      <c r="P3" s="2">
        <f>D28</f>
        <v>1</v>
      </c>
      <c r="Q3">
        <f>E27</f>
        <v>7</v>
      </c>
      <c r="R3" s="2">
        <f>E28</f>
        <v>0.438</v>
      </c>
      <c r="S3" s="14" t="str">
        <f>CONCATENATE("Chi-cuadrado(",C38,")=",B38,";","p-valor=",ROUND(E38,3))</f>
        <v>Chi-cuadrado(2)=5,712;p-valor=0,063</v>
      </c>
    </row>
    <row r="4" spans="1:19" x14ac:dyDescent="0.3">
      <c r="B4" t="s">
        <v>9</v>
      </c>
      <c r="C4" t="s">
        <v>13</v>
      </c>
      <c r="D4" t="s">
        <v>9</v>
      </c>
      <c r="E4" t="s">
        <v>13</v>
      </c>
      <c r="F4" t="s">
        <v>9</v>
      </c>
      <c r="G4" t="s">
        <v>13</v>
      </c>
      <c r="N4" t="str">
        <f>B29</f>
        <v>multiculturalidad</v>
      </c>
      <c r="O4">
        <f>D29</f>
        <v>0</v>
      </c>
      <c r="P4" s="2">
        <f>D30</f>
        <v>0</v>
      </c>
      <c r="Q4">
        <f>E29</f>
        <v>8</v>
      </c>
      <c r="R4" s="2">
        <f>E30</f>
        <v>0.5</v>
      </c>
      <c r="S4" s="14"/>
    </row>
    <row r="5" spans="1:19" x14ac:dyDescent="0.3">
      <c r="A5" t="s">
        <v>122</v>
      </c>
      <c r="B5">
        <v>22</v>
      </c>
      <c r="C5" s="2">
        <v>1</v>
      </c>
      <c r="D5">
        <v>0</v>
      </c>
      <c r="E5" s="2">
        <v>0</v>
      </c>
      <c r="F5">
        <v>22</v>
      </c>
      <c r="G5" s="2">
        <v>1</v>
      </c>
      <c r="N5" t="str">
        <f>B31</f>
        <v>Principalmente gitanos</v>
      </c>
      <c r="O5">
        <f>D31</f>
        <v>0</v>
      </c>
      <c r="P5" s="2">
        <f>D32</f>
        <v>0</v>
      </c>
      <c r="Q5">
        <f>E31</f>
        <v>1</v>
      </c>
      <c r="R5" s="2">
        <f>E32</f>
        <v>6.3E-2</v>
      </c>
      <c r="S5" s="14"/>
    </row>
    <row r="6" spans="1:19" ht="15" customHeight="1" x14ac:dyDescent="0.3">
      <c r="A6" t="s">
        <v>582</v>
      </c>
      <c r="B6">
        <v>21</v>
      </c>
      <c r="C6" s="2">
        <v>0.95499999999999996</v>
      </c>
      <c r="D6">
        <v>1</v>
      </c>
      <c r="E6" s="2">
        <v>4.4999999999999998E-2</v>
      </c>
      <c r="F6">
        <v>22</v>
      </c>
      <c r="G6" s="2">
        <v>1</v>
      </c>
      <c r="M6" t="str">
        <f>A49</f>
        <v>Informacióngrupos_R</v>
      </c>
      <c r="N6" t="str">
        <f>B49</f>
        <v>Ninguno</v>
      </c>
      <c r="O6">
        <f>D49</f>
        <v>2</v>
      </c>
      <c r="P6" s="2">
        <f>D50</f>
        <v>0.4</v>
      </c>
      <c r="Q6">
        <f>E49</f>
        <v>7</v>
      </c>
      <c r="R6" s="2">
        <f>E50</f>
        <v>0.438</v>
      </c>
      <c r="S6" s="14" t="str">
        <f>CONCATENATE("Chi-cuadrado(",C62,")=",B62,";","p-valor=",ROUND(E62,3))</f>
        <v>Chi-cuadrado(3)=1,216;p-valor=0,743</v>
      </c>
    </row>
    <row r="7" spans="1:19" x14ac:dyDescent="0.3">
      <c r="A7" t="s">
        <v>583</v>
      </c>
      <c r="B7">
        <v>19</v>
      </c>
      <c r="C7" s="2">
        <v>0.86399999999999999</v>
      </c>
      <c r="D7">
        <v>3</v>
      </c>
      <c r="E7" s="2">
        <v>0.13600000000000001</v>
      </c>
      <c r="F7">
        <v>22</v>
      </c>
      <c r="G7" s="2">
        <v>1</v>
      </c>
      <c r="N7" t="str">
        <f>B51</f>
        <v>Escaso y general</v>
      </c>
      <c r="O7">
        <f>D51</f>
        <v>1</v>
      </c>
      <c r="P7" s="2">
        <f>D52</f>
        <v>0.2</v>
      </c>
      <c r="Q7">
        <f>E51</f>
        <v>5</v>
      </c>
      <c r="R7" s="2">
        <f>E52</f>
        <v>0.313</v>
      </c>
      <c r="S7" s="14"/>
    </row>
    <row r="8" spans="1:19" x14ac:dyDescent="0.3">
      <c r="A8" t="s">
        <v>584</v>
      </c>
      <c r="B8">
        <v>22</v>
      </c>
      <c r="C8" s="2">
        <v>1</v>
      </c>
      <c r="D8">
        <v>0</v>
      </c>
      <c r="E8" s="2">
        <v>0</v>
      </c>
      <c r="F8">
        <v>22</v>
      </c>
      <c r="G8" s="2">
        <v>1</v>
      </c>
      <c r="N8" t="str">
        <f>B53</f>
        <v>Medio</v>
      </c>
      <c r="O8">
        <f>D53</f>
        <v>2</v>
      </c>
      <c r="P8" s="2">
        <f>D54</f>
        <v>0.4</v>
      </c>
      <c r="Q8">
        <f>E53</f>
        <v>3</v>
      </c>
      <c r="R8" s="2">
        <f>E54</f>
        <v>0.188</v>
      </c>
      <c r="S8" s="14"/>
    </row>
    <row r="9" spans="1:19" ht="15" customHeight="1" x14ac:dyDescent="0.3">
      <c r="A9" t="s">
        <v>123</v>
      </c>
      <c r="B9">
        <v>21</v>
      </c>
      <c r="C9" s="2">
        <v>0.95499999999999996</v>
      </c>
      <c r="D9">
        <v>1</v>
      </c>
      <c r="E9" s="2">
        <v>4.4999999999999998E-2</v>
      </c>
      <c r="F9">
        <v>22</v>
      </c>
      <c r="G9" s="2">
        <v>1</v>
      </c>
      <c r="N9" t="str">
        <f>B55</f>
        <v>Bastante</v>
      </c>
      <c r="O9">
        <f>D55</f>
        <v>0</v>
      </c>
      <c r="P9" s="2">
        <f>D56</f>
        <v>0</v>
      </c>
      <c r="Q9">
        <f>E55</f>
        <v>1</v>
      </c>
      <c r="R9" s="2">
        <f>E56</f>
        <v>6.3E-2</v>
      </c>
      <c r="S9" s="14"/>
    </row>
    <row r="10" spans="1:19" ht="45" customHeight="1" x14ac:dyDescent="0.3">
      <c r="A10" t="s">
        <v>585</v>
      </c>
      <c r="B10">
        <v>22</v>
      </c>
      <c r="C10" s="2">
        <v>1</v>
      </c>
      <c r="D10">
        <v>0</v>
      </c>
      <c r="E10" s="2">
        <v>0</v>
      </c>
      <c r="F10">
        <v>22</v>
      </c>
      <c r="G10" s="2">
        <v>1</v>
      </c>
      <c r="M10" t="str">
        <f>A71</f>
        <v>Conductarendimiento_R</v>
      </c>
      <c r="N10" t="str">
        <f>B71</f>
        <v>Ninguna</v>
      </c>
      <c r="O10">
        <f>D71</f>
        <v>3</v>
      </c>
      <c r="P10" s="2">
        <f>D72</f>
        <v>0.6</v>
      </c>
      <c r="Q10">
        <f>E71</f>
        <v>7</v>
      </c>
      <c r="R10" s="2">
        <f>E72</f>
        <v>0.5</v>
      </c>
      <c r="S10" s="14" t="str">
        <f>CONCATENATE("Chi-cuadrado(",C82,")=",B82,";","p-valor=",ROUND(E82,3))</f>
        <v>Chi-cuadrado(2)=0,803;p-valor=1</v>
      </c>
    </row>
    <row r="11" spans="1:19" x14ac:dyDescent="0.3">
      <c r="A11" t="s">
        <v>586</v>
      </c>
      <c r="B11">
        <v>22</v>
      </c>
      <c r="C11" s="2">
        <v>1</v>
      </c>
      <c r="D11">
        <v>0</v>
      </c>
      <c r="E11" s="2">
        <v>0</v>
      </c>
      <c r="F11">
        <v>22</v>
      </c>
      <c r="G11" s="2">
        <v>1</v>
      </c>
      <c r="N11" t="str">
        <f>B73</f>
        <v>Alguna</v>
      </c>
      <c r="O11" s="3">
        <f>D73</f>
        <v>2</v>
      </c>
      <c r="P11" s="2">
        <f>D74</f>
        <v>0.4</v>
      </c>
      <c r="Q11" s="3">
        <f>E73</f>
        <v>5</v>
      </c>
      <c r="R11" s="2">
        <f>E74</f>
        <v>0.35699999999999998</v>
      </c>
      <c r="S11" s="14"/>
    </row>
    <row r="12" spans="1:19" ht="15" customHeight="1" x14ac:dyDescent="0.3">
      <c r="A12" t="s">
        <v>124</v>
      </c>
      <c r="B12">
        <v>21</v>
      </c>
      <c r="C12" s="2">
        <v>0.95499999999999996</v>
      </c>
      <c r="D12">
        <v>1</v>
      </c>
      <c r="E12" s="2">
        <v>4.4999999999999998E-2</v>
      </c>
      <c r="F12">
        <v>22</v>
      </c>
      <c r="G12" s="2">
        <v>1</v>
      </c>
      <c r="N12" t="str">
        <f>B75</f>
        <v>Mucha</v>
      </c>
      <c r="O12" s="3">
        <f>D75</f>
        <v>0</v>
      </c>
      <c r="P12" s="2">
        <f>D76</f>
        <v>0</v>
      </c>
      <c r="Q12" s="3">
        <f>E75</f>
        <v>2</v>
      </c>
      <c r="R12" s="2">
        <f>E76</f>
        <v>0.14299999999999999</v>
      </c>
      <c r="S12" s="14"/>
    </row>
    <row r="13" spans="1:19" ht="45" customHeight="1" x14ac:dyDescent="0.3">
      <c r="A13" t="s">
        <v>587</v>
      </c>
      <c r="B13">
        <v>21</v>
      </c>
      <c r="C13" s="2">
        <v>0.95499999999999996</v>
      </c>
      <c r="D13">
        <v>1</v>
      </c>
      <c r="E13" s="2">
        <v>4.4999999999999998E-2</v>
      </c>
      <c r="F13">
        <v>22</v>
      </c>
      <c r="G13" s="2">
        <v>1</v>
      </c>
      <c r="M13" t="str">
        <f>A93</f>
        <v>Relacionesalumnos_R</v>
      </c>
      <c r="N13" t="str">
        <f>B93</f>
        <v>Malas</v>
      </c>
      <c r="O13">
        <f>D93</f>
        <v>0</v>
      </c>
      <c r="P13" s="2">
        <f>D94</f>
        <v>0</v>
      </c>
      <c r="Q13">
        <f>E93</f>
        <v>1</v>
      </c>
      <c r="R13" s="2">
        <f>E94</f>
        <v>6.3E-2</v>
      </c>
      <c r="S13" s="14" t="str">
        <f>CONCATENATE("Chi-cuadrado(",C106,")=",B106,";","p-valor=",ROUND(E106,3))</f>
        <v>Chi-cuadrado(3)=3,163;p-valor=0,544</v>
      </c>
    </row>
    <row r="14" spans="1:19" x14ac:dyDescent="0.3">
      <c r="A14" t="s">
        <v>588</v>
      </c>
      <c r="B14">
        <v>20</v>
      </c>
      <c r="C14" s="2">
        <v>0.90900000000000003</v>
      </c>
      <c r="D14">
        <v>2</v>
      </c>
      <c r="E14" s="2">
        <v>9.0999999999999998E-2</v>
      </c>
      <c r="F14">
        <v>22</v>
      </c>
      <c r="G14" s="2">
        <v>1</v>
      </c>
      <c r="N14" t="str">
        <f>B95</f>
        <v>Regular</v>
      </c>
      <c r="O14">
        <f>D95</f>
        <v>1</v>
      </c>
      <c r="P14" s="2">
        <f>D96</f>
        <v>0.16700000000000001</v>
      </c>
      <c r="Q14">
        <f>E95</f>
        <v>0</v>
      </c>
      <c r="R14" s="2">
        <f>E96</f>
        <v>0</v>
      </c>
      <c r="S14" s="14"/>
    </row>
    <row r="15" spans="1:19" ht="15" customHeight="1" x14ac:dyDescent="0.3">
      <c r="A15" t="s">
        <v>125</v>
      </c>
      <c r="B15">
        <v>18</v>
      </c>
      <c r="C15" s="2">
        <v>0.81799999999999995</v>
      </c>
      <c r="D15">
        <v>4</v>
      </c>
      <c r="E15" s="2">
        <v>0.182</v>
      </c>
      <c r="F15">
        <v>22</v>
      </c>
      <c r="G15" s="2">
        <v>1</v>
      </c>
      <c r="N15" t="str">
        <f>B97</f>
        <v>Normal</v>
      </c>
      <c r="O15">
        <f>D97</f>
        <v>2</v>
      </c>
      <c r="P15" s="2">
        <f>D98</f>
        <v>0.33300000000000002</v>
      </c>
      <c r="Q15">
        <f>E97</f>
        <v>5</v>
      </c>
      <c r="R15" s="2">
        <f>E98</f>
        <v>0.313</v>
      </c>
      <c r="S15" s="14"/>
    </row>
    <row r="16" spans="1:19" x14ac:dyDescent="0.3">
      <c r="A16" t="s">
        <v>589</v>
      </c>
      <c r="B16">
        <v>21</v>
      </c>
      <c r="C16" s="2">
        <v>0.95499999999999996</v>
      </c>
      <c r="D16">
        <v>1</v>
      </c>
      <c r="E16" s="2">
        <v>4.4999999999999998E-2</v>
      </c>
      <c r="F16">
        <v>22</v>
      </c>
      <c r="G16" s="2">
        <v>1</v>
      </c>
      <c r="N16" t="str">
        <f>B99</f>
        <v>Buena</v>
      </c>
      <c r="O16">
        <f>D99</f>
        <v>3</v>
      </c>
      <c r="P16" s="2">
        <f>D100</f>
        <v>0.5</v>
      </c>
      <c r="Q16">
        <f>E99</f>
        <v>10</v>
      </c>
      <c r="R16" s="2">
        <f>E100</f>
        <v>0.625</v>
      </c>
      <c r="S16" s="14"/>
    </row>
    <row r="17" spans="1:19" ht="45" customHeight="1" x14ac:dyDescent="0.3">
      <c r="A17" t="s">
        <v>126</v>
      </c>
      <c r="B17">
        <v>18</v>
      </c>
      <c r="C17" s="2">
        <v>0.81799999999999995</v>
      </c>
      <c r="D17">
        <v>4</v>
      </c>
      <c r="E17" s="2">
        <v>0.182</v>
      </c>
      <c r="F17">
        <v>22</v>
      </c>
      <c r="G17" s="2">
        <v>1</v>
      </c>
      <c r="M17" t="str">
        <f>A115</f>
        <v>Currículummulticultural_R</v>
      </c>
      <c r="N17" t="str">
        <f>B115</f>
        <v>Si</v>
      </c>
      <c r="O17">
        <f>D115</f>
        <v>1</v>
      </c>
      <c r="P17" s="2">
        <f>D116</f>
        <v>0.2</v>
      </c>
      <c r="Q17">
        <f>E115</f>
        <v>9</v>
      </c>
      <c r="R17" s="2">
        <f>E116</f>
        <v>0.56299999999999994</v>
      </c>
      <c r="S17" s="14" t="str">
        <f>CONCATENATE("Chi-cuadrado(",C128,")=",B128,";","p-valor=",ROUND(E128,3))</f>
        <v>Chi-cuadrado(3)=7,77;p-valor=0,052</v>
      </c>
    </row>
    <row r="18" spans="1:19" ht="15" customHeight="1" x14ac:dyDescent="0.3">
      <c r="A18" t="s">
        <v>127</v>
      </c>
      <c r="B18">
        <v>20</v>
      </c>
      <c r="C18" s="2">
        <v>0.90900000000000003</v>
      </c>
      <c r="D18">
        <v>2</v>
      </c>
      <c r="E18" s="2">
        <v>9.0999999999999998E-2</v>
      </c>
      <c r="F18">
        <v>22</v>
      </c>
      <c r="G18" s="2">
        <v>1</v>
      </c>
      <c r="N18" t="str">
        <f>B117</f>
        <v>Existe casos particulares</v>
      </c>
      <c r="O18">
        <f>D117</f>
        <v>0</v>
      </c>
      <c r="P18" s="2">
        <f>D118</f>
        <v>0</v>
      </c>
      <c r="Q18">
        <f>E117</f>
        <v>1</v>
      </c>
      <c r="R18" s="2">
        <f>E118</f>
        <v>6.3E-2</v>
      </c>
      <c r="S18" s="14"/>
    </row>
    <row r="19" spans="1:19" x14ac:dyDescent="0.3">
      <c r="A19" t="s">
        <v>590</v>
      </c>
      <c r="B19">
        <v>21</v>
      </c>
      <c r="C19" s="2">
        <v>0.95499999999999996</v>
      </c>
      <c r="D19">
        <v>1</v>
      </c>
      <c r="E19" s="2">
        <v>4.4999999999999998E-2</v>
      </c>
      <c r="F19">
        <v>22</v>
      </c>
      <c r="G19" s="2">
        <v>1</v>
      </c>
      <c r="N19" t="str">
        <f>B119</f>
        <v>No</v>
      </c>
      <c r="O19">
        <f>D119</f>
        <v>2</v>
      </c>
      <c r="P19" s="2">
        <f>D120</f>
        <v>0.4</v>
      </c>
      <c r="Q19">
        <f>E119</f>
        <v>6</v>
      </c>
      <c r="R19" s="2">
        <f>E120</f>
        <v>0.375</v>
      </c>
      <c r="S19" s="14"/>
    </row>
    <row r="20" spans="1:19" x14ac:dyDescent="0.3">
      <c r="A20" t="s">
        <v>591</v>
      </c>
      <c r="B20">
        <v>16</v>
      </c>
      <c r="C20" s="2">
        <v>0.72699999999999998</v>
      </c>
      <c r="D20">
        <v>6</v>
      </c>
      <c r="E20" s="2">
        <v>0.27300000000000002</v>
      </c>
      <c r="F20">
        <v>22</v>
      </c>
      <c r="G20" s="2">
        <v>1</v>
      </c>
      <c r="N20" t="str">
        <f>B121</f>
        <v>A veces</v>
      </c>
      <c r="O20">
        <f>D121</f>
        <v>2</v>
      </c>
      <c r="P20" s="2">
        <f>D122</f>
        <v>0.4</v>
      </c>
      <c r="Q20">
        <f>E121</f>
        <v>0</v>
      </c>
      <c r="R20" s="2">
        <f>E122</f>
        <v>0</v>
      </c>
      <c r="S20" s="14"/>
    </row>
    <row r="21" spans="1:19" ht="45" customHeight="1" x14ac:dyDescent="0.3">
      <c r="A21" t="s">
        <v>128</v>
      </c>
      <c r="B21">
        <v>21</v>
      </c>
      <c r="C21" s="2">
        <v>0.95499999999999996</v>
      </c>
      <c r="D21">
        <v>1</v>
      </c>
      <c r="E21" s="2">
        <v>4.4999999999999998E-2</v>
      </c>
      <c r="F21">
        <v>22</v>
      </c>
      <c r="G21" s="2">
        <v>1</v>
      </c>
      <c r="M21" t="str">
        <f>A137</f>
        <v>Dificultadesatenciónalumnado_R</v>
      </c>
      <c r="N21" t="str">
        <f>B137</f>
        <v>Ninguno</v>
      </c>
      <c r="O21">
        <f>D137</f>
        <v>2</v>
      </c>
      <c r="P21" s="2">
        <f>D138</f>
        <v>0.33300000000000002</v>
      </c>
      <c r="Q21">
        <f>E137</f>
        <v>7</v>
      </c>
      <c r="R21" s="2">
        <f>E138</f>
        <v>0.438</v>
      </c>
      <c r="S21" s="14" t="str">
        <f>CONCATENATE("Chi-cuadrado(",C148,")=",B148,";","p-valor=",ROUND(E148,3))</f>
        <v>Chi-cuadrado(2)=0,209;p-valor=1</v>
      </c>
    </row>
    <row r="22" spans="1:19" ht="15" customHeight="1" x14ac:dyDescent="0.3">
      <c r="A22" t="s">
        <v>129</v>
      </c>
      <c r="B22">
        <v>9</v>
      </c>
      <c r="C22" s="2">
        <v>0.40899999999999997</v>
      </c>
      <c r="D22">
        <v>13</v>
      </c>
      <c r="E22" s="2">
        <v>0.59099999999999997</v>
      </c>
      <c r="F22">
        <v>22</v>
      </c>
      <c r="G22" s="2">
        <v>1</v>
      </c>
      <c r="N22" t="str">
        <f>B139</f>
        <v>Algunos</v>
      </c>
      <c r="O22">
        <f>D139</f>
        <v>1</v>
      </c>
      <c r="P22" s="2">
        <f>D140</f>
        <v>0.16700000000000001</v>
      </c>
      <c r="Q22">
        <f>E139</f>
        <v>2</v>
      </c>
      <c r="R22" s="2">
        <f>E140</f>
        <v>0.125</v>
      </c>
      <c r="S22" s="14"/>
    </row>
    <row r="23" spans="1:19" x14ac:dyDescent="0.3">
      <c r="N23" t="str">
        <f>B141</f>
        <v>Si</v>
      </c>
      <c r="O23">
        <f>D141</f>
        <v>3</v>
      </c>
      <c r="P23" s="2">
        <f>D142</f>
        <v>0.5</v>
      </c>
      <c r="Q23">
        <f>E141</f>
        <v>7</v>
      </c>
      <c r="R23" s="2">
        <f>E142</f>
        <v>0.438</v>
      </c>
      <c r="S23" s="14"/>
    </row>
    <row r="24" spans="1:19" ht="15" customHeight="1" x14ac:dyDescent="0.3">
      <c r="C24" t="s">
        <v>88</v>
      </c>
      <c r="M24" t="str">
        <f>A161</f>
        <v>Ventajasalumnadomulticultural_R</v>
      </c>
      <c r="N24" t="str">
        <f>B161</f>
        <v>Ventajas (Colectivo)</v>
      </c>
      <c r="O24">
        <f>D161</f>
        <v>2</v>
      </c>
      <c r="P24" s="2">
        <f>D162</f>
        <v>0.33300000000000002</v>
      </c>
      <c r="Q24">
        <f>E161</f>
        <v>1</v>
      </c>
      <c r="R24" s="2">
        <f>E162</f>
        <v>6.3E-2</v>
      </c>
      <c r="S24" s="14" t="str">
        <f>CONCATENATE("Chi-cuadrado(",C172,")=",B172,";","p-valor=",ROUND(E172,3))</f>
        <v>Chi-cuadrado(2)=2,954;p-valor=0,407</v>
      </c>
    </row>
    <row r="25" spans="1:19" x14ac:dyDescent="0.3">
      <c r="D25" t="s">
        <v>74</v>
      </c>
      <c r="N25" t="str">
        <f>B163</f>
        <v>Enriquecimiento (Personal)</v>
      </c>
      <c r="O25">
        <f>D163</f>
        <v>4</v>
      </c>
      <c r="P25" s="2">
        <f>D164</f>
        <v>0.66700000000000004</v>
      </c>
      <c r="Q25">
        <f>E163</f>
        <v>14</v>
      </c>
      <c r="R25" s="2">
        <f>E164</f>
        <v>0.875</v>
      </c>
      <c r="S25" s="14"/>
    </row>
    <row r="26" spans="1:19" x14ac:dyDescent="0.3">
      <c r="D26" t="s">
        <v>75</v>
      </c>
      <c r="E26" t="s">
        <v>76</v>
      </c>
      <c r="F26" t="s">
        <v>19</v>
      </c>
      <c r="N26" t="str">
        <f>B165</f>
        <v>Ninguna</v>
      </c>
      <c r="O26">
        <f>D165</f>
        <v>0</v>
      </c>
      <c r="P26" s="2">
        <f>D166</f>
        <v>0</v>
      </c>
      <c r="Q26">
        <f>E165</f>
        <v>1</v>
      </c>
      <c r="R26" s="2">
        <f>E166</f>
        <v>6.3E-2</v>
      </c>
      <c r="S26" s="14"/>
    </row>
    <row r="27" spans="1:19" ht="45" customHeight="1" x14ac:dyDescent="0.3">
      <c r="A27" t="s">
        <v>1</v>
      </c>
      <c r="B27" t="s">
        <v>16</v>
      </c>
      <c r="C27" t="s">
        <v>90</v>
      </c>
      <c r="D27">
        <v>6</v>
      </c>
      <c r="E27">
        <v>7</v>
      </c>
      <c r="F27">
        <v>13</v>
      </c>
      <c r="M27" t="str">
        <f>A183</f>
        <v>Funciónescuela_R</v>
      </c>
      <c r="N27" t="str">
        <f>B183</f>
        <v>Enseñanza</v>
      </c>
      <c r="O27">
        <f>D183</f>
        <v>2</v>
      </c>
      <c r="P27" s="2">
        <f>D184</f>
        <v>0.33300000000000002</v>
      </c>
      <c r="Q27">
        <f>E183</f>
        <v>10</v>
      </c>
      <c r="R27" s="2">
        <f>E184</f>
        <v>0.66700000000000004</v>
      </c>
      <c r="S27" s="14" t="str">
        <f>CONCATENATE("Chi-cuadrado(",C192,")=",B192,";","p-valor=",ROUND(E192,3))</f>
        <v>Chi-cuadrado(1)=1,944;p-valor=0,331</v>
      </c>
    </row>
    <row r="28" spans="1:19" ht="15" customHeight="1" x14ac:dyDescent="0.3">
      <c r="C28" t="s">
        <v>130</v>
      </c>
      <c r="D28" s="2">
        <v>1</v>
      </c>
      <c r="E28" s="2">
        <v>0.438</v>
      </c>
      <c r="F28" s="2">
        <v>0.59099999999999997</v>
      </c>
      <c r="N28" t="str">
        <f>B185</f>
        <v>Adaptación/integración</v>
      </c>
      <c r="O28">
        <f>D185</f>
        <v>4</v>
      </c>
      <c r="P28" s="2">
        <f>D186</f>
        <v>0.66700000000000004</v>
      </c>
      <c r="Q28">
        <f>E185</f>
        <v>5</v>
      </c>
      <c r="R28" s="2">
        <f>E186</f>
        <v>0.33300000000000002</v>
      </c>
      <c r="S28" s="14"/>
    </row>
    <row r="29" spans="1:19" ht="45" customHeight="1" x14ac:dyDescent="0.3">
      <c r="B29" t="s">
        <v>17</v>
      </c>
      <c r="C29" t="s">
        <v>90</v>
      </c>
      <c r="D29">
        <v>0</v>
      </c>
      <c r="E29">
        <v>8</v>
      </c>
      <c r="F29">
        <v>8</v>
      </c>
      <c r="M29" t="str">
        <f>A207</f>
        <v>Objetivofundamentalalumnos_R</v>
      </c>
      <c r="N29" t="str">
        <f>B207</f>
        <v>Integración</v>
      </c>
      <c r="O29">
        <f>D207</f>
        <v>2</v>
      </c>
      <c r="P29" s="2">
        <f>D208</f>
        <v>0.33300000000000002</v>
      </c>
      <c r="Q29">
        <f>E207</f>
        <v>6</v>
      </c>
      <c r="R29" s="2">
        <f>E208</f>
        <v>0.4</v>
      </c>
      <c r="S29" s="14" t="str">
        <f>CONCATENATE("Chi-cuadrado(",C218,")=",B218,";","p-valor=",ROUND(E218,3))</f>
        <v>Chi-cuadrado(2)=0,543;p-valor=0,856</v>
      </c>
    </row>
    <row r="30" spans="1:19" x14ac:dyDescent="0.3">
      <c r="C30" t="s">
        <v>130</v>
      </c>
      <c r="D30" s="2">
        <v>0</v>
      </c>
      <c r="E30" s="2">
        <v>0.5</v>
      </c>
      <c r="F30" s="2">
        <v>0.36399999999999999</v>
      </c>
      <c r="N30" t="str">
        <f>B209</f>
        <v>Respeto</v>
      </c>
      <c r="O30">
        <f>D209</f>
        <v>3</v>
      </c>
      <c r="P30" s="2">
        <f>D210</f>
        <v>0.5</v>
      </c>
      <c r="Q30">
        <f>E209</f>
        <v>5</v>
      </c>
      <c r="R30" s="2">
        <f>E210</f>
        <v>0.33300000000000002</v>
      </c>
      <c r="S30" s="14"/>
    </row>
    <row r="31" spans="1:19" ht="15" customHeight="1" x14ac:dyDescent="0.3">
      <c r="B31" t="s">
        <v>18</v>
      </c>
      <c r="C31" t="s">
        <v>90</v>
      </c>
      <c r="D31">
        <v>0</v>
      </c>
      <c r="E31">
        <v>1</v>
      </c>
      <c r="F31">
        <v>1</v>
      </c>
      <c r="N31" t="str">
        <f>B211</f>
        <v>Aprendizaje</v>
      </c>
      <c r="O31">
        <f>D211</f>
        <v>1</v>
      </c>
      <c r="P31" s="2">
        <f>D212</f>
        <v>0.16700000000000001</v>
      </c>
      <c r="Q31">
        <f>E211</f>
        <v>4</v>
      </c>
      <c r="R31" s="2">
        <f>E212</f>
        <v>0.26700000000000002</v>
      </c>
      <c r="S31" s="14"/>
    </row>
    <row r="32" spans="1:19" ht="45" customHeight="1" x14ac:dyDescent="0.3">
      <c r="C32" t="s">
        <v>130</v>
      </c>
      <c r="D32" s="2">
        <v>0</v>
      </c>
      <c r="E32" s="2">
        <v>6.3E-2</v>
      </c>
      <c r="F32" s="2">
        <v>4.4999999999999998E-2</v>
      </c>
      <c r="M32" t="str">
        <f>A229</f>
        <v>Obletivofundamentalfamilias_R</v>
      </c>
      <c r="N32" t="str">
        <f>B229</f>
        <v>Participar</v>
      </c>
      <c r="O32">
        <f>D229</f>
        <v>2</v>
      </c>
      <c r="P32" s="2">
        <f>D230</f>
        <v>0.33300000000000002</v>
      </c>
      <c r="Q32">
        <f>E229</f>
        <v>4</v>
      </c>
      <c r="R32" s="2">
        <f>E230</f>
        <v>0.28599999999999998</v>
      </c>
      <c r="S32" s="14" t="str">
        <f>CONCATENATE("Chi-cuadrado(",C238,")=",B238,";","p-valor=",ROUND(E238,3))</f>
        <v>Chi-cuadrado(1)=0,045;p-valor=1</v>
      </c>
    </row>
    <row r="33" spans="1:19" x14ac:dyDescent="0.3">
      <c r="A33" t="s">
        <v>19</v>
      </c>
      <c r="C33" t="s">
        <v>90</v>
      </c>
      <c r="D33">
        <v>6</v>
      </c>
      <c r="E33">
        <v>16</v>
      </c>
      <c r="F33">
        <v>22</v>
      </c>
      <c r="N33" t="str">
        <f>B231</f>
        <v>Integración</v>
      </c>
      <c r="O33">
        <f>D231</f>
        <v>4</v>
      </c>
      <c r="P33" s="2">
        <f>D232</f>
        <v>0.66700000000000004</v>
      </c>
      <c r="Q33">
        <f>E231</f>
        <v>10</v>
      </c>
      <c r="R33" s="2">
        <f>E232</f>
        <v>0.71399999999999997</v>
      </c>
      <c r="S33" s="14"/>
    </row>
    <row r="34" spans="1:19" ht="15" customHeight="1" x14ac:dyDescent="0.3">
      <c r="C34" t="s">
        <v>130</v>
      </c>
      <c r="D34" s="2">
        <v>1</v>
      </c>
      <c r="E34" s="2">
        <v>1</v>
      </c>
      <c r="F34" s="2">
        <v>1</v>
      </c>
      <c r="M34" t="str">
        <f>A251</f>
        <v>Formaciónprofesorado_R</v>
      </c>
      <c r="N34" t="str">
        <f>B251</f>
        <v>Si (experiencia, curso)</v>
      </c>
      <c r="O34">
        <f>D251</f>
        <v>2</v>
      </c>
      <c r="P34" s="2">
        <f>D252</f>
        <v>0.4</v>
      </c>
      <c r="Q34">
        <f>E251</f>
        <v>8</v>
      </c>
      <c r="R34" s="2">
        <f>E252</f>
        <v>0.61499999999999999</v>
      </c>
      <c r="S34" s="14" t="str">
        <f>CONCATENATE("Chi-cuadrado(",C262,")=",B262,";","p-valor=",ROUND(E262,3))</f>
        <v>Chi-cuadrado(2)=1,302;p-valor=0,776</v>
      </c>
    </row>
    <row r="35" spans="1:19" x14ac:dyDescent="0.3">
      <c r="N35" t="str">
        <f>B253</f>
        <v>No</v>
      </c>
      <c r="O35">
        <f>D253</f>
        <v>1</v>
      </c>
      <c r="P35" s="2">
        <f>D254</f>
        <v>0.2</v>
      </c>
      <c r="Q35">
        <f>E253</f>
        <v>3</v>
      </c>
      <c r="R35" s="2">
        <f>E254</f>
        <v>0.23100000000000001</v>
      </c>
      <c r="S35" s="14"/>
    </row>
    <row r="36" spans="1:19" x14ac:dyDescent="0.3">
      <c r="D36" t="s">
        <v>89</v>
      </c>
      <c r="N36" t="str">
        <f>B255</f>
        <v>Regular</v>
      </c>
      <c r="O36">
        <f>D255</f>
        <v>2</v>
      </c>
      <c r="P36" s="2">
        <f>D256</f>
        <v>0.4</v>
      </c>
      <c r="Q36">
        <f>E255</f>
        <v>2</v>
      </c>
      <c r="R36" s="2">
        <f>E256</f>
        <v>0.154</v>
      </c>
      <c r="S36" s="14"/>
    </row>
    <row r="37" spans="1:19" ht="15" customHeight="1" x14ac:dyDescent="0.3">
      <c r="B37" t="s">
        <v>92</v>
      </c>
      <c r="C37" t="s">
        <v>93</v>
      </c>
      <c r="D37" t="s">
        <v>94</v>
      </c>
      <c r="E37" t="s">
        <v>95</v>
      </c>
      <c r="F37" t="s">
        <v>96</v>
      </c>
      <c r="G37" t="s">
        <v>97</v>
      </c>
      <c r="M37" t="str">
        <f>A273</f>
        <v>Necesidadesformativasprofesorado_R</v>
      </c>
      <c r="N37" t="str">
        <f>B273</f>
        <v>Formacion</v>
      </c>
      <c r="O37">
        <f>D273</f>
        <v>3</v>
      </c>
      <c r="P37" s="2">
        <f>D274</f>
        <v>0.5</v>
      </c>
      <c r="Q37">
        <f>E273</f>
        <v>4</v>
      </c>
      <c r="R37" s="2">
        <f>E274</f>
        <v>0.26700000000000002</v>
      </c>
      <c r="S37" s="14" t="str">
        <f>CONCATENATE("Chi-cuadrado(",C286,")=",B286,";","p-valor=",ROUND(E286,3))</f>
        <v>Chi-cuadrado(3)=1,493;p-valor=0,861</v>
      </c>
    </row>
    <row r="38" spans="1:19" x14ac:dyDescent="0.3">
      <c r="A38" t="s">
        <v>98</v>
      </c>
      <c r="B38">
        <v>5.7119999999999997</v>
      </c>
      <c r="C38">
        <v>2</v>
      </c>
      <c r="D38">
        <v>5.8000000000000003E-2</v>
      </c>
      <c r="E38">
        <v>6.3E-2</v>
      </c>
      <c r="N38" t="str">
        <f>B275</f>
        <v>Conocer culturas</v>
      </c>
      <c r="O38">
        <f>D275</f>
        <v>2</v>
      </c>
      <c r="P38" s="2">
        <f>D276</f>
        <v>0.33300000000000002</v>
      </c>
      <c r="Q38">
        <f>E275</f>
        <v>8</v>
      </c>
      <c r="R38" s="2">
        <f>E276</f>
        <v>0.53300000000000003</v>
      </c>
      <c r="S38" s="14"/>
    </row>
    <row r="39" spans="1:19" x14ac:dyDescent="0.3">
      <c r="A39" t="s">
        <v>99</v>
      </c>
      <c r="B39">
        <v>7.8369999999999997</v>
      </c>
      <c r="C39">
        <v>2</v>
      </c>
      <c r="D39">
        <v>0.02</v>
      </c>
      <c r="E39">
        <v>5.0999999999999997E-2</v>
      </c>
      <c r="N39" t="str">
        <f>B277</f>
        <v>Atención familias-alumnado</v>
      </c>
      <c r="O39">
        <f>D277</f>
        <v>0</v>
      </c>
      <c r="P39" s="2">
        <f>D278</f>
        <v>0</v>
      </c>
      <c r="Q39">
        <f>E277</f>
        <v>1</v>
      </c>
      <c r="R39" s="2">
        <f>E278</f>
        <v>6.7000000000000004E-2</v>
      </c>
      <c r="S39" s="14"/>
    </row>
    <row r="40" spans="1:19" ht="15" customHeight="1" x14ac:dyDescent="0.3">
      <c r="A40" t="s">
        <v>100</v>
      </c>
      <c r="B40">
        <v>5.5510000000000002</v>
      </c>
      <c r="E40">
        <v>6.3E-2</v>
      </c>
      <c r="N40" t="str">
        <f>B279</f>
        <v>Está preparado</v>
      </c>
      <c r="O40">
        <f>D279</f>
        <v>1</v>
      </c>
      <c r="P40" s="2">
        <f>D280</f>
        <v>0.16700000000000001</v>
      </c>
      <c r="Q40">
        <f>E279</f>
        <v>2</v>
      </c>
      <c r="R40" s="2">
        <f>E280</f>
        <v>0.13300000000000001</v>
      </c>
      <c r="S40" s="14"/>
    </row>
    <row r="41" spans="1:19" ht="45" customHeight="1" x14ac:dyDescent="0.3">
      <c r="A41" t="s">
        <v>101</v>
      </c>
      <c r="B41" t="s">
        <v>592</v>
      </c>
      <c r="C41">
        <v>1</v>
      </c>
      <c r="D41">
        <v>2.8000000000000001E-2</v>
      </c>
      <c r="E41">
        <v>3.5999999999999997E-2</v>
      </c>
      <c r="F41">
        <v>2.3E-2</v>
      </c>
      <c r="G41">
        <v>2.3E-2</v>
      </c>
      <c r="M41" t="str">
        <f>A295</f>
        <v>Relaciónprofesoradofamilias_R</v>
      </c>
      <c r="N41" t="str">
        <f>B295</f>
        <v>Buena</v>
      </c>
      <c r="O41">
        <f>D295</f>
        <v>5</v>
      </c>
      <c r="P41" s="2">
        <f>D296</f>
        <v>1</v>
      </c>
      <c r="Q41">
        <f>E295</f>
        <v>10</v>
      </c>
      <c r="R41" s="2">
        <f>E296</f>
        <v>0.76900000000000002</v>
      </c>
      <c r="S41" s="14" t="str">
        <f>CONCATENATE("Chi-cuadrado(",C306,")=",B306,";","p-valor=",ROUND(E306,3))</f>
        <v>Chi-cuadrado(2)=1,385;p-valor=0,681</v>
      </c>
    </row>
    <row r="42" spans="1:19" x14ac:dyDescent="0.3">
      <c r="A42" t="s">
        <v>102</v>
      </c>
      <c r="B42">
        <v>22</v>
      </c>
      <c r="N42" t="str">
        <f>B297</f>
        <v>Ninguna</v>
      </c>
      <c r="O42">
        <f>D297</f>
        <v>0</v>
      </c>
      <c r="P42" s="2">
        <f>D298</f>
        <v>0</v>
      </c>
      <c r="Q42">
        <f>E297</f>
        <v>2</v>
      </c>
      <c r="R42" s="2">
        <f>E298</f>
        <v>0.154</v>
      </c>
      <c r="S42" s="14"/>
    </row>
    <row r="43" spans="1:19" ht="15" customHeight="1" x14ac:dyDescent="0.3">
      <c r="A43" t="s">
        <v>593</v>
      </c>
      <c r="N43" t="str">
        <f>B299</f>
        <v>Escasa</v>
      </c>
      <c r="O43">
        <f>D299</f>
        <v>0</v>
      </c>
      <c r="P43" s="2">
        <f>D300</f>
        <v>0</v>
      </c>
      <c r="Q43">
        <f>E299</f>
        <v>1</v>
      </c>
      <c r="R43" s="2">
        <f>E300</f>
        <v>7.6999999999999999E-2</v>
      </c>
      <c r="S43" s="14"/>
    </row>
    <row r="44" spans="1:19" ht="45" customHeight="1" x14ac:dyDescent="0.3">
      <c r="A44" t="s">
        <v>594</v>
      </c>
      <c r="M44" t="str">
        <f>A317</f>
        <v>Participaciónfamiliasencentro_R</v>
      </c>
      <c r="N44" t="str">
        <f>B317</f>
        <v>No hay</v>
      </c>
      <c r="O44">
        <f>D317</f>
        <v>2</v>
      </c>
      <c r="P44" s="2">
        <f>D318</f>
        <v>0.33300000000000002</v>
      </c>
      <c r="Q44">
        <f>E317</f>
        <v>7</v>
      </c>
      <c r="R44" s="2">
        <f>E318</f>
        <v>0.5</v>
      </c>
      <c r="S44" s="14" t="str">
        <f>CONCATENATE("Chi-cuadrado(",C328,")=",B328,";","p-valor=",ROUND(E328,3))</f>
        <v>Chi-cuadrado(2)=1,028;p-valor=0,688</v>
      </c>
    </row>
    <row r="45" spans="1:19" x14ac:dyDescent="0.3">
      <c r="N45" t="str">
        <f>B319</f>
        <v>Diferencias de participacion</v>
      </c>
      <c r="O45">
        <f>D319</f>
        <v>2</v>
      </c>
      <c r="P45" s="2">
        <f>D320</f>
        <v>0.33300000000000002</v>
      </c>
      <c r="Q45">
        <f>E319</f>
        <v>5</v>
      </c>
      <c r="R45" s="2">
        <f>E320</f>
        <v>0.35699999999999998</v>
      </c>
      <c r="S45" s="14"/>
    </row>
    <row r="46" spans="1:19" ht="15" customHeight="1" x14ac:dyDescent="0.3">
      <c r="C46" t="s">
        <v>88</v>
      </c>
      <c r="N46" t="str">
        <f>B321</f>
        <v>No participan</v>
      </c>
      <c r="O46">
        <f>D321</f>
        <v>2</v>
      </c>
      <c r="P46" s="2">
        <f>D322</f>
        <v>0.33300000000000002</v>
      </c>
      <c r="Q46">
        <f>E321</f>
        <v>2</v>
      </c>
      <c r="R46" s="2">
        <f>E322</f>
        <v>0.14299999999999999</v>
      </c>
      <c r="S46" s="14"/>
    </row>
    <row r="47" spans="1:19" x14ac:dyDescent="0.3">
      <c r="D47" t="s">
        <v>74</v>
      </c>
      <c r="M47" t="str">
        <f>A339</f>
        <v>Dificultadesrelaciónconprofesorado_R</v>
      </c>
      <c r="N47" t="str">
        <f>B339</f>
        <v>No</v>
      </c>
      <c r="O47">
        <f>D339</f>
        <v>6</v>
      </c>
      <c r="P47" s="2">
        <f>D340</f>
        <v>1</v>
      </c>
      <c r="Q47">
        <f>E339</f>
        <v>15</v>
      </c>
      <c r="R47" s="2">
        <f>E340</f>
        <v>1</v>
      </c>
      <c r="S47" s="7" t="s">
        <v>742</v>
      </c>
    </row>
    <row r="48" spans="1:19" ht="15" customHeight="1" x14ac:dyDescent="0.3">
      <c r="D48" t="s">
        <v>75</v>
      </c>
      <c r="E48" t="s">
        <v>76</v>
      </c>
      <c r="F48" t="s">
        <v>19</v>
      </c>
      <c r="M48" t="str">
        <f>A361</f>
        <v>Resoluciónproblemasprofesorado_R</v>
      </c>
      <c r="N48" t="str">
        <f>B361</f>
        <v>Diálogo</v>
      </c>
      <c r="O48">
        <f>D361</f>
        <v>3</v>
      </c>
      <c r="P48" s="2">
        <f>D362</f>
        <v>0.6</v>
      </c>
      <c r="Q48">
        <f>E361</f>
        <v>7</v>
      </c>
      <c r="R48" s="2">
        <f>E362</f>
        <v>0.63600000000000001</v>
      </c>
      <c r="S48" s="14" t="str">
        <f>CONCATENATE("Chi-cuadrado(",C374,")=",B374,";","p-valor=",ROUND(E374,3))</f>
        <v>Chi-cuadrado(3)=3,898;p-valor=0,306</v>
      </c>
    </row>
    <row r="49" spans="1:19" x14ac:dyDescent="0.3">
      <c r="A49" t="s">
        <v>379</v>
      </c>
      <c r="B49" t="s">
        <v>20</v>
      </c>
      <c r="C49" t="s">
        <v>90</v>
      </c>
      <c r="D49">
        <v>2</v>
      </c>
      <c r="E49">
        <v>7</v>
      </c>
      <c r="F49">
        <v>9</v>
      </c>
      <c r="N49" t="str">
        <f>B363</f>
        <v>Participación</v>
      </c>
      <c r="O49">
        <f>D363</f>
        <v>0</v>
      </c>
      <c r="P49" s="2">
        <f>D364</f>
        <v>0</v>
      </c>
      <c r="Q49">
        <f>E363</f>
        <v>3</v>
      </c>
      <c r="R49" s="2">
        <f>E364</f>
        <v>0.27300000000000002</v>
      </c>
      <c r="S49" s="14"/>
    </row>
    <row r="50" spans="1:19" x14ac:dyDescent="0.3">
      <c r="C50" t="s">
        <v>130</v>
      </c>
      <c r="D50" s="2">
        <v>0.4</v>
      </c>
      <c r="E50" s="2">
        <v>0.438</v>
      </c>
      <c r="F50" s="2">
        <v>0.42899999999999999</v>
      </c>
      <c r="N50" t="str">
        <f>B365</f>
        <v>Integración (familias, horarios, etc...)</v>
      </c>
      <c r="O50">
        <f>D365</f>
        <v>1</v>
      </c>
      <c r="P50" s="2">
        <f>D366</f>
        <v>0.2</v>
      </c>
      <c r="Q50">
        <f>E365</f>
        <v>0</v>
      </c>
      <c r="R50" s="2">
        <f>E366</f>
        <v>0</v>
      </c>
      <c r="S50" s="14"/>
    </row>
    <row r="51" spans="1:19" ht="15" customHeight="1" x14ac:dyDescent="0.3">
      <c r="B51" t="s">
        <v>21</v>
      </c>
      <c r="C51" t="s">
        <v>90</v>
      </c>
      <c r="D51">
        <v>1</v>
      </c>
      <c r="E51">
        <v>5</v>
      </c>
      <c r="F51">
        <v>6</v>
      </c>
      <c r="N51" t="str">
        <f>B367</f>
        <v>No solución</v>
      </c>
      <c r="O51">
        <f>D367</f>
        <v>1</v>
      </c>
      <c r="P51" s="2">
        <f>D368</f>
        <v>0.2</v>
      </c>
      <c r="Q51">
        <f>E367</f>
        <v>1</v>
      </c>
      <c r="R51" s="2">
        <f>E368</f>
        <v>9.0999999999999998E-2</v>
      </c>
      <c r="S51" s="14"/>
    </row>
    <row r="52" spans="1:19" ht="45" customHeight="1" x14ac:dyDescent="0.3">
      <c r="C52" t="s">
        <v>130</v>
      </c>
      <c r="D52" s="2">
        <v>0.2</v>
      </c>
      <c r="E52" s="2">
        <v>0.313</v>
      </c>
      <c r="F52" s="2">
        <v>0.28599999999999998</v>
      </c>
      <c r="M52" t="str">
        <f>A383</f>
        <v>Opinióntratamientodiversidad_R</v>
      </c>
      <c r="N52" t="str">
        <f>B383</f>
        <v>Riqueza</v>
      </c>
      <c r="O52">
        <f>D383</f>
        <v>0</v>
      </c>
      <c r="P52" s="2">
        <f>D384</f>
        <v>0</v>
      </c>
      <c r="Q52">
        <f>E383</f>
        <v>4</v>
      </c>
      <c r="R52" s="2">
        <f>E384</f>
        <v>0.26700000000000002</v>
      </c>
      <c r="S52" s="14" t="str">
        <f>CONCATENATE("Chi-cuadrado(",C394,")=",B394,";","p-valor=",ROUND(E394,3))</f>
        <v>Chi-cuadrado(2)=2,531;p-valor=0,346</v>
      </c>
    </row>
    <row r="53" spans="1:19" x14ac:dyDescent="0.3">
      <c r="B53" t="s">
        <v>22</v>
      </c>
      <c r="C53" t="s">
        <v>90</v>
      </c>
      <c r="D53">
        <v>2</v>
      </c>
      <c r="E53">
        <v>3</v>
      </c>
      <c r="F53">
        <v>5</v>
      </c>
      <c r="N53" t="str">
        <f>B385</f>
        <v>Integración</v>
      </c>
      <c r="O53">
        <f>D385</f>
        <v>4</v>
      </c>
      <c r="P53" s="2">
        <f>D386</f>
        <v>0.66700000000000004</v>
      </c>
      <c r="Q53">
        <f>E385</f>
        <v>9</v>
      </c>
      <c r="R53" s="2">
        <f>E386</f>
        <v>0.6</v>
      </c>
      <c r="S53" s="14"/>
    </row>
    <row r="54" spans="1:19" ht="15" customHeight="1" x14ac:dyDescent="0.3">
      <c r="C54" t="s">
        <v>130</v>
      </c>
      <c r="D54" s="2">
        <v>0.4</v>
      </c>
      <c r="E54" s="2">
        <v>0.188</v>
      </c>
      <c r="F54" s="2">
        <v>0.23799999999999999</v>
      </c>
      <c r="N54" t="str">
        <f>B387</f>
        <v>Aprendizaje</v>
      </c>
      <c r="O54">
        <f>D387</f>
        <v>2</v>
      </c>
      <c r="P54" s="2">
        <f>D388</f>
        <v>0.33300000000000002</v>
      </c>
      <c r="Q54">
        <f>E387</f>
        <v>2</v>
      </c>
      <c r="R54" s="2">
        <f>E388</f>
        <v>0.13300000000000001</v>
      </c>
      <c r="S54" s="14"/>
    </row>
    <row r="55" spans="1:19" ht="45" customHeight="1" x14ac:dyDescent="0.3">
      <c r="B55" t="s">
        <v>389</v>
      </c>
      <c r="C55" t="s">
        <v>90</v>
      </c>
      <c r="D55">
        <v>0</v>
      </c>
      <c r="E55">
        <v>1</v>
      </c>
      <c r="F55">
        <v>1</v>
      </c>
      <c r="M55" t="str">
        <f>A405</f>
        <v>Observaciones_R</v>
      </c>
      <c r="N55" t="str">
        <f>B405</f>
        <v>Integración</v>
      </c>
      <c r="O55">
        <f>D405</f>
        <v>1</v>
      </c>
      <c r="P55" s="2">
        <f>D406</f>
        <v>0.33300000000000002</v>
      </c>
      <c r="Q55">
        <f>E405</f>
        <v>3</v>
      </c>
      <c r="R55" s="2">
        <f>E406</f>
        <v>0.5</v>
      </c>
      <c r="S55" s="14" t="str">
        <f>CONCATENATE("Chi-cuadrado(",C418,")=",B418,";","p-valor=",ROUND(E418,3))</f>
        <v>Chi-cuadrado(3)=1,125;p-valor=1</v>
      </c>
    </row>
    <row r="56" spans="1:19" x14ac:dyDescent="0.3">
      <c r="C56" t="s">
        <v>130</v>
      </c>
      <c r="D56" s="2">
        <v>0</v>
      </c>
      <c r="E56" s="2">
        <v>6.3E-2</v>
      </c>
      <c r="F56" s="2">
        <v>4.8000000000000001E-2</v>
      </c>
      <c r="N56" t="str">
        <f>B407</f>
        <v>Igualdad (no discriminación)</v>
      </c>
      <c r="O56">
        <f>D407</f>
        <v>1</v>
      </c>
      <c r="P56" s="2">
        <f>D408</f>
        <v>0.33300000000000002</v>
      </c>
      <c r="Q56">
        <f>E407</f>
        <v>1</v>
      </c>
      <c r="R56" s="2">
        <f>E408</f>
        <v>0.16700000000000001</v>
      </c>
      <c r="S56" s="14"/>
    </row>
    <row r="57" spans="1:19" x14ac:dyDescent="0.3">
      <c r="A57" t="s">
        <v>19</v>
      </c>
      <c r="C57" t="s">
        <v>90</v>
      </c>
      <c r="D57">
        <v>5</v>
      </c>
      <c r="E57">
        <v>16</v>
      </c>
      <c r="F57">
        <v>21</v>
      </c>
      <c r="N57" t="str">
        <f>B409</f>
        <v>Prejuicios</v>
      </c>
      <c r="O57">
        <f>D409</f>
        <v>1</v>
      </c>
      <c r="P57" s="2">
        <f>D410</f>
        <v>0.33300000000000002</v>
      </c>
      <c r="Q57">
        <f>E409</f>
        <v>1</v>
      </c>
      <c r="R57" s="2">
        <f>E410</f>
        <v>0.16700000000000001</v>
      </c>
      <c r="S57" s="14"/>
    </row>
    <row r="58" spans="1:19" x14ac:dyDescent="0.3">
      <c r="C58" t="s">
        <v>130</v>
      </c>
      <c r="D58" s="2">
        <v>1</v>
      </c>
      <c r="E58" s="2">
        <v>1</v>
      </c>
      <c r="F58" s="2">
        <v>1</v>
      </c>
      <c r="N58" t="str">
        <f>B411</f>
        <v>Discriminación en otros grupos</v>
      </c>
      <c r="O58">
        <f>D411</f>
        <v>0</v>
      </c>
      <c r="P58" s="2">
        <f>D412</f>
        <v>0</v>
      </c>
      <c r="Q58">
        <f>E411</f>
        <v>1</v>
      </c>
      <c r="R58" s="2">
        <f>E412</f>
        <v>0.16700000000000001</v>
      </c>
      <c r="S58" s="14"/>
    </row>
    <row r="60" spans="1:19" x14ac:dyDescent="0.3">
      <c r="D60" t="s">
        <v>89</v>
      </c>
    </row>
    <row r="61" spans="1:19" x14ac:dyDescent="0.3">
      <c r="B61" t="s">
        <v>92</v>
      </c>
      <c r="C61" t="s">
        <v>93</v>
      </c>
      <c r="D61" t="s">
        <v>94</v>
      </c>
      <c r="E61" t="s">
        <v>95</v>
      </c>
      <c r="F61" t="s">
        <v>96</v>
      </c>
      <c r="G61" t="s">
        <v>97</v>
      </c>
    </row>
    <row r="62" spans="1:19" x14ac:dyDescent="0.3">
      <c r="A62" t="s">
        <v>98</v>
      </c>
      <c r="B62">
        <v>1.216</v>
      </c>
      <c r="C62">
        <v>3</v>
      </c>
      <c r="D62">
        <v>0.749</v>
      </c>
      <c r="E62">
        <v>0.74299999999999999</v>
      </c>
    </row>
    <row r="63" spans="1:19" x14ac:dyDescent="0.3">
      <c r="A63" t="s">
        <v>99</v>
      </c>
      <c r="B63">
        <v>1.381</v>
      </c>
      <c r="C63">
        <v>3</v>
      </c>
      <c r="D63">
        <v>0.71</v>
      </c>
      <c r="E63">
        <v>0.74299999999999999</v>
      </c>
    </row>
    <row r="64" spans="1:19" x14ac:dyDescent="0.3">
      <c r="A64" t="s">
        <v>100</v>
      </c>
      <c r="B64">
        <v>1.5389999999999999</v>
      </c>
      <c r="E64">
        <v>0.74299999999999999</v>
      </c>
    </row>
    <row r="65" spans="1:7" x14ac:dyDescent="0.3">
      <c r="A65" t="s">
        <v>101</v>
      </c>
      <c r="B65" t="s">
        <v>595</v>
      </c>
      <c r="C65">
        <v>1</v>
      </c>
      <c r="D65">
        <v>0.79600000000000004</v>
      </c>
      <c r="E65">
        <v>1</v>
      </c>
      <c r="F65">
        <v>0.49299999999999999</v>
      </c>
      <c r="G65">
        <v>0.19800000000000001</v>
      </c>
    </row>
    <row r="66" spans="1:7" x14ac:dyDescent="0.3">
      <c r="A66" t="s">
        <v>102</v>
      </c>
      <c r="B66">
        <v>21</v>
      </c>
    </row>
    <row r="67" spans="1:7" x14ac:dyDescent="0.3">
      <c r="A67" t="s">
        <v>596</v>
      </c>
    </row>
    <row r="68" spans="1:7" x14ac:dyDescent="0.3">
      <c r="C68" t="s">
        <v>88</v>
      </c>
    </row>
    <row r="69" spans="1:7" x14ac:dyDescent="0.3">
      <c r="D69" t="s">
        <v>74</v>
      </c>
    </row>
    <row r="70" spans="1:7" x14ac:dyDescent="0.3">
      <c r="D70" s="2" t="s">
        <v>75</v>
      </c>
      <c r="E70" s="2" t="s">
        <v>76</v>
      </c>
      <c r="F70" s="2" t="s">
        <v>19</v>
      </c>
    </row>
    <row r="71" spans="1:7" x14ac:dyDescent="0.3">
      <c r="A71" t="s">
        <v>380</v>
      </c>
      <c r="B71" t="s">
        <v>23</v>
      </c>
      <c r="C71" t="s">
        <v>90</v>
      </c>
      <c r="D71">
        <v>3</v>
      </c>
      <c r="E71">
        <v>7</v>
      </c>
      <c r="F71">
        <v>10</v>
      </c>
    </row>
    <row r="72" spans="1:7" x14ac:dyDescent="0.3">
      <c r="C72" t="s">
        <v>130</v>
      </c>
      <c r="D72" s="2">
        <v>0.6</v>
      </c>
      <c r="E72" s="2">
        <v>0.5</v>
      </c>
      <c r="F72" s="2">
        <v>0.52600000000000002</v>
      </c>
    </row>
    <row r="73" spans="1:7" x14ac:dyDescent="0.3">
      <c r="B73" t="s">
        <v>24</v>
      </c>
      <c r="C73" t="s">
        <v>90</v>
      </c>
      <c r="D73">
        <v>2</v>
      </c>
      <c r="E73">
        <v>5</v>
      </c>
      <c r="F73">
        <v>7</v>
      </c>
    </row>
    <row r="74" spans="1:7" x14ac:dyDescent="0.3">
      <c r="C74" t="s">
        <v>130</v>
      </c>
      <c r="D74" s="2">
        <v>0.4</v>
      </c>
      <c r="E74" s="2">
        <v>0.35699999999999998</v>
      </c>
      <c r="F74" s="2">
        <v>0.36799999999999999</v>
      </c>
    </row>
    <row r="75" spans="1:7" x14ac:dyDescent="0.3">
      <c r="B75" t="s">
        <v>25</v>
      </c>
      <c r="C75" t="s">
        <v>90</v>
      </c>
      <c r="D75">
        <v>0</v>
      </c>
      <c r="E75">
        <v>2</v>
      </c>
      <c r="F75">
        <v>2</v>
      </c>
    </row>
    <row r="76" spans="1:7" x14ac:dyDescent="0.3">
      <c r="C76" t="s">
        <v>130</v>
      </c>
      <c r="D76" s="2">
        <v>0</v>
      </c>
      <c r="E76" s="2">
        <v>0.14299999999999999</v>
      </c>
      <c r="F76" s="2">
        <v>0.105</v>
      </c>
    </row>
    <row r="77" spans="1:7" x14ac:dyDescent="0.3">
      <c r="A77" t="s">
        <v>19</v>
      </c>
      <c r="C77" t="s">
        <v>90</v>
      </c>
      <c r="D77">
        <v>5</v>
      </c>
      <c r="E77">
        <v>14</v>
      </c>
      <c r="F77">
        <v>19</v>
      </c>
    </row>
    <row r="78" spans="1:7" x14ac:dyDescent="0.3">
      <c r="C78" t="s">
        <v>130</v>
      </c>
      <c r="D78" s="2">
        <v>1</v>
      </c>
      <c r="E78" s="2">
        <v>1</v>
      </c>
      <c r="F78" s="2">
        <v>1</v>
      </c>
    </row>
    <row r="80" spans="1:7" x14ac:dyDescent="0.3">
      <c r="D80" t="s">
        <v>89</v>
      </c>
    </row>
    <row r="81" spans="1:7" x14ac:dyDescent="0.3">
      <c r="B81" t="s">
        <v>92</v>
      </c>
      <c r="C81" t="s">
        <v>93</v>
      </c>
      <c r="D81" t="s">
        <v>94</v>
      </c>
      <c r="E81" t="s">
        <v>95</v>
      </c>
      <c r="F81" t="s">
        <v>96</v>
      </c>
      <c r="G81" t="s">
        <v>97</v>
      </c>
    </row>
    <row r="82" spans="1:7" x14ac:dyDescent="0.3">
      <c r="A82" t="s">
        <v>98</v>
      </c>
      <c r="B82">
        <v>0.80300000000000005</v>
      </c>
      <c r="C82">
        <v>2</v>
      </c>
      <c r="D82">
        <v>0.66900000000000004</v>
      </c>
      <c r="E82">
        <v>1</v>
      </c>
    </row>
    <row r="83" spans="1:7" x14ac:dyDescent="0.3">
      <c r="A83" t="s">
        <v>99</v>
      </c>
      <c r="B83">
        <v>1.3080000000000001</v>
      </c>
      <c r="C83">
        <v>2</v>
      </c>
      <c r="D83">
        <v>0.52</v>
      </c>
      <c r="E83">
        <v>0.69299999999999995</v>
      </c>
    </row>
    <row r="84" spans="1:7" x14ac:dyDescent="0.3">
      <c r="A84" t="s">
        <v>100</v>
      </c>
      <c r="B84">
        <v>0.66600000000000004</v>
      </c>
      <c r="E84">
        <v>1</v>
      </c>
    </row>
    <row r="85" spans="1:7" x14ac:dyDescent="0.3">
      <c r="A85" t="s">
        <v>101</v>
      </c>
      <c r="B85" t="s">
        <v>597</v>
      </c>
      <c r="C85">
        <v>1</v>
      </c>
      <c r="D85">
        <v>0.501</v>
      </c>
      <c r="E85">
        <v>0.72</v>
      </c>
      <c r="F85">
        <v>0.40100000000000002</v>
      </c>
      <c r="G85">
        <v>0.253</v>
      </c>
    </row>
    <row r="86" spans="1:7" x14ac:dyDescent="0.3">
      <c r="A86" t="s">
        <v>102</v>
      </c>
      <c r="B86">
        <v>19</v>
      </c>
    </row>
    <row r="87" spans="1:7" x14ac:dyDescent="0.3">
      <c r="A87" t="s">
        <v>131</v>
      </c>
    </row>
    <row r="88" spans="1:7" x14ac:dyDescent="0.3">
      <c r="A88" t="s">
        <v>598</v>
      </c>
    </row>
    <row r="90" spans="1:7" x14ac:dyDescent="0.3">
      <c r="C90" t="s">
        <v>88</v>
      </c>
    </row>
    <row r="91" spans="1:7" x14ac:dyDescent="0.3">
      <c r="D91" t="s">
        <v>74</v>
      </c>
    </row>
    <row r="92" spans="1:7" x14ac:dyDescent="0.3">
      <c r="D92" s="2" t="s">
        <v>75</v>
      </c>
      <c r="E92" s="2" t="s">
        <v>76</v>
      </c>
      <c r="F92" s="2" t="s">
        <v>19</v>
      </c>
    </row>
    <row r="93" spans="1:7" x14ac:dyDescent="0.3">
      <c r="A93" t="s">
        <v>381</v>
      </c>
      <c r="B93" t="s">
        <v>26</v>
      </c>
      <c r="C93" t="s">
        <v>90</v>
      </c>
      <c r="D93">
        <v>0</v>
      </c>
      <c r="E93">
        <v>1</v>
      </c>
      <c r="F93">
        <v>1</v>
      </c>
    </row>
    <row r="94" spans="1:7" x14ac:dyDescent="0.3">
      <c r="C94" t="s">
        <v>130</v>
      </c>
      <c r="D94" s="2">
        <v>0</v>
      </c>
      <c r="E94" s="2">
        <v>6.3E-2</v>
      </c>
      <c r="F94" s="2">
        <v>4.4999999999999998E-2</v>
      </c>
    </row>
    <row r="95" spans="1:7" x14ac:dyDescent="0.3">
      <c r="B95" t="s">
        <v>27</v>
      </c>
      <c r="C95" t="s">
        <v>90</v>
      </c>
      <c r="D95">
        <v>1</v>
      </c>
      <c r="E95">
        <v>0</v>
      </c>
      <c r="F95">
        <v>1</v>
      </c>
    </row>
    <row r="96" spans="1:7" x14ac:dyDescent="0.3">
      <c r="C96" t="s">
        <v>130</v>
      </c>
      <c r="D96" s="2">
        <v>0.16700000000000001</v>
      </c>
      <c r="E96" s="2">
        <v>0</v>
      </c>
      <c r="F96" s="2">
        <v>4.4999999999999998E-2</v>
      </c>
    </row>
    <row r="97" spans="1:7" x14ac:dyDescent="0.3">
      <c r="B97" t="s">
        <v>28</v>
      </c>
      <c r="C97" t="s">
        <v>90</v>
      </c>
      <c r="D97">
        <v>2</v>
      </c>
      <c r="E97">
        <v>5</v>
      </c>
      <c r="F97">
        <v>7</v>
      </c>
    </row>
    <row r="98" spans="1:7" x14ac:dyDescent="0.3">
      <c r="C98" t="s">
        <v>130</v>
      </c>
      <c r="D98" s="2">
        <v>0.33300000000000002</v>
      </c>
      <c r="E98" s="2">
        <v>0.313</v>
      </c>
      <c r="F98" s="2">
        <v>0.318</v>
      </c>
    </row>
    <row r="99" spans="1:7" x14ac:dyDescent="0.3">
      <c r="B99" t="s">
        <v>29</v>
      </c>
      <c r="C99" t="s">
        <v>90</v>
      </c>
      <c r="D99">
        <v>3</v>
      </c>
      <c r="E99">
        <v>10</v>
      </c>
      <c r="F99">
        <v>13</v>
      </c>
    </row>
    <row r="100" spans="1:7" x14ac:dyDescent="0.3">
      <c r="C100" t="s">
        <v>130</v>
      </c>
      <c r="D100" s="2">
        <v>0.5</v>
      </c>
      <c r="E100" s="2">
        <v>0.625</v>
      </c>
      <c r="F100" s="2">
        <v>0.59099999999999997</v>
      </c>
    </row>
    <row r="101" spans="1:7" x14ac:dyDescent="0.3">
      <c r="A101" t="s">
        <v>19</v>
      </c>
      <c r="C101" t="s">
        <v>90</v>
      </c>
      <c r="D101">
        <v>6</v>
      </c>
      <c r="E101">
        <v>16</v>
      </c>
      <c r="F101">
        <v>22</v>
      </c>
    </row>
    <row r="102" spans="1:7" x14ac:dyDescent="0.3">
      <c r="C102" t="s">
        <v>130</v>
      </c>
      <c r="D102" s="2">
        <v>1</v>
      </c>
      <c r="E102" s="2">
        <v>1</v>
      </c>
      <c r="F102" s="2">
        <v>1</v>
      </c>
    </row>
    <row r="104" spans="1:7" x14ac:dyDescent="0.3">
      <c r="D104" t="s">
        <v>89</v>
      </c>
    </row>
    <row r="105" spans="1:7" x14ac:dyDescent="0.3">
      <c r="B105" t="s">
        <v>92</v>
      </c>
      <c r="C105" t="s">
        <v>93</v>
      </c>
      <c r="D105" t="s">
        <v>94</v>
      </c>
      <c r="E105" t="s">
        <v>95</v>
      </c>
      <c r="F105" t="s">
        <v>96</v>
      </c>
      <c r="G105" t="s">
        <v>97</v>
      </c>
    </row>
    <row r="106" spans="1:7" x14ac:dyDescent="0.3">
      <c r="A106" t="s">
        <v>98</v>
      </c>
      <c r="B106">
        <v>3.1629999999999998</v>
      </c>
      <c r="C106">
        <v>3</v>
      </c>
      <c r="D106">
        <v>0.36699999999999999</v>
      </c>
      <c r="E106">
        <v>0.54400000000000004</v>
      </c>
    </row>
    <row r="107" spans="1:7" x14ac:dyDescent="0.3">
      <c r="A107" t="s">
        <v>99</v>
      </c>
      <c r="B107">
        <v>3.3610000000000002</v>
      </c>
      <c r="C107">
        <v>3</v>
      </c>
      <c r="D107">
        <v>0.33900000000000002</v>
      </c>
      <c r="E107">
        <v>0.54400000000000004</v>
      </c>
    </row>
    <row r="108" spans="1:7" x14ac:dyDescent="0.3">
      <c r="A108" t="s">
        <v>100</v>
      </c>
      <c r="B108">
        <v>2.9590000000000001</v>
      </c>
      <c r="E108">
        <v>0.54400000000000004</v>
      </c>
    </row>
    <row r="109" spans="1:7" x14ac:dyDescent="0.3">
      <c r="A109" t="s">
        <v>101</v>
      </c>
      <c r="B109" t="s">
        <v>599</v>
      </c>
      <c r="C109">
        <v>1</v>
      </c>
      <c r="D109">
        <v>0.66400000000000003</v>
      </c>
      <c r="E109">
        <v>0.78200000000000003</v>
      </c>
      <c r="F109">
        <v>0.41899999999999998</v>
      </c>
      <c r="G109">
        <v>0.184</v>
      </c>
    </row>
    <row r="110" spans="1:7" x14ac:dyDescent="0.3">
      <c r="A110" t="s">
        <v>102</v>
      </c>
      <c r="B110">
        <v>22</v>
      </c>
    </row>
    <row r="111" spans="1:7" x14ac:dyDescent="0.3">
      <c r="A111" t="s">
        <v>600</v>
      </c>
    </row>
    <row r="112" spans="1:7" x14ac:dyDescent="0.3">
      <c r="C112" t="s">
        <v>88</v>
      </c>
      <c r="D112" s="2"/>
      <c r="E112" s="2"/>
      <c r="F112" s="2"/>
    </row>
    <row r="113" spans="1:7" x14ac:dyDescent="0.3">
      <c r="D113" t="s">
        <v>74</v>
      </c>
    </row>
    <row r="114" spans="1:7" x14ac:dyDescent="0.3">
      <c r="D114" s="2" t="s">
        <v>75</v>
      </c>
      <c r="E114" s="2" t="s">
        <v>76</v>
      </c>
      <c r="F114" s="2" t="s">
        <v>19</v>
      </c>
    </row>
    <row r="115" spans="1:7" x14ac:dyDescent="0.3">
      <c r="A115" t="s">
        <v>2</v>
      </c>
      <c r="B115" t="s">
        <v>30</v>
      </c>
      <c r="C115" t="s">
        <v>90</v>
      </c>
      <c r="D115">
        <v>1</v>
      </c>
      <c r="E115">
        <v>9</v>
      </c>
      <c r="F115">
        <v>10</v>
      </c>
    </row>
    <row r="116" spans="1:7" x14ac:dyDescent="0.3">
      <c r="C116" t="s">
        <v>130</v>
      </c>
      <c r="D116" s="2">
        <v>0.2</v>
      </c>
      <c r="E116" s="2">
        <v>0.56299999999999994</v>
      </c>
      <c r="F116" s="2">
        <v>0.47599999999999998</v>
      </c>
    </row>
    <row r="117" spans="1:7" x14ac:dyDescent="0.3">
      <c r="B117" t="s">
        <v>390</v>
      </c>
      <c r="C117" t="s">
        <v>90</v>
      </c>
      <c r="D117">
        <v>0</v>
      </c>
      <c r="E117">
        <v>1</v>
      </c>
      <c r="F117">
        <v>1</v>
      </c>
    </row>
    <row r="118" spans="1:7" x14ac:dyDescent="0.3">
      <c r="C118" t="s">
        <v>130</v>
      </c>
      <c r="D118" s="2">
        <v>0</v>
      </c>
      <c r="E118" s="2">
        <v>6.3E-2</v>
      </c>
      <c r="F118" s="2">
        <v>4.8000000000000001E-2</v>
      </c>
    </row>
    <row r="119" spans="1:7" x14ac:dyDescent="0.3">
      <c r="B119" t="s">
        <v>31</v>
      </c>
      <c r="C119" t="s">
        <v>90</v>
      </c>
      <c r="D119">
        <v>2</v>
      </c>
      <c r="E119">
        <v>6</v>
      </c>
      <c r="F119">
        <v>8</v>
      </c>
    </row>
    <row r="120" spans="1:7" x14ac:dyDescent="0.3">
      <c r="C120" t="s">
        <v>130</v>
      </c>
      <c r="D120" s="2">
        <v>0.4</v>
      </c>
      <c r="E120" s="2">
        <v>0.375</v>
      </c>
      <c r="F120" s="2">
        <v>0.38100000000000001</v>
      </c>
    </row>
    <row r="121" spans="1:7" x14ac:dyDescent="0.3">
      <c r="B121" t="s">
        <v>32</v>
      </c>
      <c r="C121" t="s">
        <v>90</v>
      </c>
      <c r="D121">
        <v>2</v>
      </c>
      <c r="E121">
        <v>0</v>
      </c>
      <c r="F121">
        <v>2</v>
      </c>
    </row>
    <row r="122" spans="1:7" x14ac:dyDescent="0.3">
      <c r="C122" t="s">
        <v>130</v>
      </c>
      <c r="D122" s="2">
        <v>0.4</v>
      </c>
      <c r="E122" s="2">
        <v>0</v>
      </c>
      <c r="F122" s="2">
        <v>9.5000000000000001E-2</v>
      </c>
    </row>
    <row r="123" spans="1:7" x14ac:dyDescent="0.3">
      <c r="A123" t="s">
        <v>19</v>
      </c>
      <c r="C123" t="s">
        <v>90</v>
      </c>
      <c r="D123">
        <v>5</v>
      </c>
      <c r="E123">
        <v>16</v>
      </c>
      <c r="F123">
        <v>21</v>
      </c>
    </row>
    <row r="124" spans="1:7" x14ac:dyDescent="0.3">
      <c r="C124" t="s">
        <v>130</v>
      </c>
      <c r="D124" s="2">
        <v>1</v>
      </c>
      <c r="E124" s="2">
        <v>1</v>
      </c>
      <c r="F124" s="2">
        <v>1</v>
      </c>
    </row>
    <row r="126" spans="1:7" x14ac:dyDescent="0.3">
      <c r="D126" t="s">
        <v>89</v>
      </c>
    </row>
    <row r="127" spans="1:7" x14ac:dyDescent="0.3">
      <c r="B127" t="s">
        <v>92</v>
      </c>
      <c r="C127" t="s">
        <v>93</v>
      </c>
      <c r="D127" t="s">
        <v>94</v>
      </c>
      <c r="E127" t="s">
        <v>95</v>
      </c>
      <c r="F127" t="s">
        <v>96</v>
      </c>
      <c r="G127" t="s">
        <v>97</v>
      </c>
    </row>
    <row r="128" spans="1:7" x14ac:dyDescent="0.3">
      <c r="A128" t="s">
        <v>98</v>
      </c>
      <c r="B128">
        <v>7.77</v>
      </c>
      <c r="C128">
        <v>3</v>
      </c>
      <c r="D128">
        <v>5.0999999999999997E-2</v>
      </c>
      <c r="E128">
        <v>5.1999999999999998E-2</v>
      </c>
    </row>
    <row r="129" spans="1:7" x14ac:dyDescent="0.3">
      <c r="A129" t="s">
        <v>99</v>
      </c>
      <c r="B129">
        <v>7.5540000000000003</v>
      </c>
      <c r="C129">
        <v>3</v>
      </c>
      <c r="D129">
        <v>5.6000000000000001E-2</v>
      </c>
      <c r="E129">
        <v>8.3000000000000004E-2</v>
      </c>
    </row>
    <row r="130" spans="1:7" x14ac:dyDescent="0.3">
      <c r="A130" t="s">
        <v>100</v>
      </c>
      <c r="B130">
        <v>6.149</v>
      </c>
      <c r="E130">
        <v>8.3000000000000004E-2</v>
      </c>
    </row>
    <row r="131" spans="1:7" x14ac:dyDescent="0.3">
      <c r="A131" t="s">
        <v>101</v>
      </c>
      <c r="B131" t="s">
        <v>601</v>
      </c>
      <c r="C131">
        <v>1</v>
      </c>
      <c r="D131">
        <v>4.1000000000000002E-2</v>
      </c>
      <c r="E131">
        <v>4.4999999999999998E-2</v>
      </c>
      <c r="F131">
        <v>3.3000000000000002E-2</v>
      </c>
      <c r="G131">
        <v>2.1999999999999999E-2</v>
      </c>
    </row>
    <row r="132" spans="1:7" x14ac:dyDescent="0.3">
      <c r="A132" t="s">
        <v>102</v>
      </c>
      <c r="B132">
        <v>21</v>
      </c>
    </row>
    <row r="133" spans="1:7" x14ac:dyDescent="0.3">
      <c r="A133" t="s">
        <v>602</v>
      </c>
    </row>
    <row r="134" spans="1:7" x14ac:dyDescent="0.3">
      <c r="C134" t="s">
        <v>88</v>
      </c>
      <c r="D134" s="2"/>
      <c r="E134" s="2"/>
      <c r="F134" s="2"/>
    </row>
    <row r="135" spans="1:7" x14ac:dyDescent="0.3">
      <c r="D135" t="s">
        <v>74</v>
      </c>
    </row>
    <row r="136" spans="1:7" x14ac:dyDescent="0.3">
      <c r="D136" s="2" t="s">
        <v>75</v>
      </c>
      <c r="E136" s="2" t="s">
        <v>76</v>
      </c>
      <c r="F136" s="2" t="s">
        <v>19</v>
      </c>
    </row>
    <row r="137" spans="1:7" x14ac:dyDescent="0.3">
      <c r="A137" t="s">
        <v>382</v>
      </c>
      <c r="B137" t="s">
        <v>20</v>
      </c>
      <c r="C137" t="s">
        <v>90</v>
      </c>
      <c r="D137">
        <v>2</v>
      </c>
      <c r="E137">
        <v>7</v>
      </c>
      <c r="F137">
        <v>9</v>
      </c>
    </row>
    <row r="138" spans="1:7" x14ac:dyDescent="0.3">
      <c r="C138" t="s">
        <v>130</v>
      </c>
      <c r="D138" s="2">
        <v>0.33300000000000002</v>
      </c>
      <c r="E138" s="2">
        <v>0.438</v>
      </c>
      <c r="F138" s="2">
        <v>0.40899999999999997</v>
      </c>
    </row>
    <row r="139" spans="1:7" x14ac:dyDescent="0.3">
      <c r="B139" t="s">
        <v>33</v>
      </c>
      <c r="C139" t="s">
        <v>90</v>
      </c>
      <c r="D139">
        <v>1</v>
      </c>
      <c r="E139">
        <v>2</v>
      </c>
      <c r="F139">
        <v>3</v>
      </c>
    </row>
    <row r="140" spans="1:7" x14ac:dyDescent="0.3">
      <c r="C140" t="s">
        <v>130</v>
      </c>
      <c r="D140" s="2">
        <v>0.16700000000000001</v>
      </c>
      <c r="E140" s="2">
        <v>0.125</v>
      </c>
      <c r="F140" s="2">
        <v>0.13600000000000001</v>
      </c>
    </row>
    <row r="141" spans="1:7" x14ac:dyDescent="0.3">
      <c r="B141" t="s">
        <v>30</v>
      </c>
      <c r="C141" t="s">
        <v>90</v>
      </c>
      <c r="D141">
        <v>3</v>
      </c>
      <c r="E141">
        <v>7</v>
      </c>
      <c r="F141">
        <v>10</v>
      </c>
    </row>
    <row r="142" spans="1:7" x14ac:dyDescent="0.3">
      <c r="C142" t="s">
        <v>130</v>
      </c>
      <c r="D142" s="2">
        <v>0.5</v>
      </c>
      <c r="E142" s="2">
        <v>0.438</v>
      </c>
      <c r="F142" s="2">
        <v>0.45500000000000002</v>
      </c>
    </row>
    <row r="143" spans="1:7" x14ac:dyDescent="0.3">
      <c r="A143" t="s">
        <v>19</v>
      </c>
      <c r="C143" t="s">
        <v>90</v>
      </c>
      <c r="D143">
        <v>6</v>
      </c>
      <c r="E143">
        <v>16</v>
      </c>
      <c r="F143">
        <v>22</v>
      </c>
    </row>
    <row r="144" spans="1:7" x14ac:dyDescent="0.3">
      <c r="C144" t="s">
        <v>130</v>
      </c>
      <c r="D144" s="2">
        <v>1</v>
      </c>
      <c r="E144" s="2">
        <v>1</v>
      </c>
      <c r="F144" s="2">
        <v>1</v>
      </c>
    </row>
    <row r="146" spans="1:7" x14ac:dyDescent="0.3">
      <c r="D146" t="s">
        <v>89</v>
      </c>
    </row>
    <row r="147" spans="1:7" x14ac:dyDescent="0.3">
      <c r="B147" t="s">
        <v>92</v>
      </c>
      <c r="C147" t="s">
        <v>93</v>
      </c>
      <c r="D147" t="s">
        <v>94</v>
      </c>
      <c r="E147" t="s">
        <v>95</v>
      </c>
      <c r="F147" t="s">
        <v>96</v>
      </c>
      <c r="G147" t="s">
        <v>97</v>
      </c>
    </row>
    <row r="148" spans="1:7" x14ac:dyDescent="0.3">
      <c r="A148" t="s">
        <v>98</v>
      </c>
      <c r="B148">
        <v>0.20899999999999999</v>
      </c>
      <c r="C148">
        <v>2</v>
      </c>
      <c r="D148">
        <v>0.90100000000000002</v>
      </c>
      <c r="E148">
        <v>1</v>
      </c>
    </row>
    <row r="149" spans="1:7" x14ac:dyDescent="0.3">
      <c r="A149" t="s">
        <v>99</v>
      </c>
      <c r="B149">
        <v>0.21099999999999999</v>
      </c>
      <c r="C149">
        <v>2</v>
      </c>
      <c r="D149">
        <v>0.9</v>
      </c>
      <c r="E149">
        <v>1</v>
      </c>
    </row>
    <row r="150" spans="1:7" x14ac:dyDescent="0.3">
      <c r="A150" t="s">
        <v>100</v>
      </c>
      <c r="B150">
        <v>0.55300000000000005</v>
      </c>
      <c r="E150">
        <v>1</v>
      </c>
    </row>
    <row r="151" spans="1:7" x14ac:dyDescent="0.3">
      <c r="A151" t="s">
        <v>101</v>
      </c>
      <c r="B151" t="s">
        <v>603</v>
      </c>
      <c r="C151">
        <v>1</v>
      </c>
      <c r="D151">
        <v>0.71399999999999997</v>
      </c>
      <c r="E151">
        <v>0.8</v>
      </c>
      <c r="F151">
        <v>0.45300000000000001</v>
      </c>
      <c r="G151">
        <v>0.17899999999999999</v>
      </c>
    </row>
    <row r="152" spans="1:7" x14ac:dyDescent="0.3">
      <c r="A152" t="s">
        <v>102</v>
      </c>
      <c r="B152">
        <v>22</v>
      </c>
    </row>
    <row r="153" spans="1:7" x14ac:dyDescent="0.3">
      <c r="A153" t="s">
        <v>604</v>
      </c>
    </row>
    <row r="154" spans="1:7" x14ac:dyDescent="0.3">
      <c r="A154" t="s">
        <v>605</v>
      </c>
    </row>
    <row r="156" spans="1:7" x14ac:dyDescent="0.3">
      <c r="C156" t="s">
        <v>88</v>
      </c>
      <c r="D156" s="2"/>
      <c r="E156" s="2"/>
      <c r="F156" s="2"/>
    </row>
    <row r="157" spans="1:7" x14ac:dyDescent="0.3">
      <c r="D157" t="s">
        <v>74</v>
      </c>
    </row>
    <row r="158" spans="1:7" x14ac:dyDescent="0.3">
      <c r="C158" t="s">
        <v>88</v>
      </c>
      <c r="D158" s="2"/>
      <c r="E158" s="2"/>
      <c r="F158" s="2"/>
    </row>
    <row r="159" spans="1:7" x14ac:dyDescent="0.3">
      <c r="D159" t="s">
        <v>74</v>
      </c>
    </row>
    <row r="160" spans="1:7" x14ac:dyDescent="0.3">
      <c r="D160" s="2" t="s">
        <v>75</v>
      </c>
      <c r="E160" s="2" t="s">
        <v>76</v>
      </c>
      <c r="F160" s="2" t="s">
        <v>19</v>
      </c>
    </row>
    <row r="161" spans="1:7" x14ac:dyDescent="0.3">
      <c r="A161" t="s">
        <v>383</v>
      </c>
      <c r="B161" t="s">
        <v>34</v>
      </c>
      <c r="C161" t="s">
        <v>90</v>
      </c>
      <c r="D161">
        <v>2</v>
      </c>
      <c r="E161">
        <v>1</v>
      </c>
      <c r="F161">
        <v>3</v>
      </c>
    </row>
    <row r="162" spans="1:7" x14ac:dyDescent="0.3">
      <c r="C162" t="s">
        <v>130</v>
      </c>
      <c r="D162" s="2">
        <v>0.33300000000000002</v>
      </c>
      <c r="E162" s="2">
        <v>6.3E-2</v>
      </c>
      <c r="F162" s="2">
        <v>0.13600000000000001</v>
      </c>
    </row>
    <row r="163" spans="1:7" x14ac:dyDescent="0.3">
      <c r="B163" t="s">
        <v>35</v>
      </c>
      <c r="C163" t="s">
        <v>90</v>
      </c>
      <c r="D163">
        <v>4</v>
      </c>
      <c r="E163">
        <v>14</v>
      </c>
      <c r="F163">
        <v>18</v>
      </c>
    </row>
    <row r="164" spans="1:7" x14ac:dyDescent="0.3">
      <c r="C164" t="s">
        <v>130</v>
      </c>
      <c r="D164" s="2">
        <v>0.66700000000000004</v>
      </c>
      <c r="E164" s="2">
        <v>0.875</v>
      </c>
      <c r="F164" s="2">
        <v>0.81799999999999995</v>
      </c>
    </row>
    <row r="165" spans="1:7" x14ac:dyDescent="0.3">
      <c r="B165" t="s">
        <v>23</v>
      </c>
      <c r="C165" t="s">
        <v>90</v>
      </c>
      <c r="D165">
        <v>0</v>
      </c>
      <c r="E165">
        <v>1</v>
      </c>
      <c r="F165">
        <v>1</v>
      </c>
    </row>
    <row r="166" spans="1:7" x14ac:dyDescent="0.3">
      <c r="C166" t="s">
        <v>130</v>
      </c>
      <c r="D166" s="2">
        <v>0</v>
      </c>
      <c r="E166" s="2">
        <v>6.3E-2</v>
      </c>
      <c r="F166" s="2">
        <v>4.4999999999999998E-2</v>
      </c>
    </row>
    <row r="167" spans="1:7" x14ac:dyDescent="0.3">
      <c r="A167" t="s">
        <v>19</v>
      </c>
      <c r="C167" t="s">
        <v>90</v>
      </c>
      <c r="D167">
        <v>6</v>
      </c>
      <c r="E167">
        <v>16</v>
      </c>
      <c r="F167">
        <v>22</v>
      </c>
    </row>
    <row r="168" spans="1:7" x14ac:dyDescent="0.3">
      <c r="C168" t="s">
        <v>130</v>
      </c>
      <c r="D168" s="2">
        <v>1</v>
      </c>
      <c r="E168" s="2">
        <v>1</v>
      </c>
      <c r="F168" s="2">
        <v>1</v>
      </c>
    </row>
    <row r="170" spans="1:7" x14ac:dyDescent="0.3">
      <c r="D170" t="s">
        <v>89</v>
      </c>
    </row>
    <row r="171" spans="1:7" x14ac:dyDescent="0.3">
      <c r="B171" t="s">
        <v>92</v>
      </c>
      <c r="C171" t="s">
        <v>93</v>
      </c>
      <c r="D171" t="s">
        <v>94</v>
      </c>
      <c r="E171" t="s">
        <v>95</v>
      </c>
      <c r="F171" t="s">
        <v>96</v>
      </c>
      <c r="G171" t="s">
        <v>97</v>
      </c>
    </row>
    <row r="172" spans="1:7" x14ac:dyDescent="0.3">
      <c r="A172" t="s">
        <v>98</v>
      </c>
      <c r="B172">
        <v>2.9540000000000002</v>
      </c>
      <c r="C172">
        <v>2</v>
      </c>
      <c r="D172">
        <v>0.22800000000000001</v>
      </c>
      <c r="E172">
        <v>0.40699999999999997</v>
      </c>
    </row>
    <row r="173" spans="1:7" x14ac:dyDescent="0.3">
      <c r="A173" t="s">
        <v>99</v>
      </c>
      <c r="B173">
        <v>2.8929999999999998</v>
      </c>
      <c r="C173">
        <v>2</v>
      </c>
      <c r="D173">
        <v>0.23499999999999999</v>
      </c>
      <c r="E173">
        <v>0.40699999999999997</v>
      </c>
    </row>
    <row r="174" spans="1:7" x14ac:dyDescent="0.3">
      <c r="A174" t="s">
        <v>100</v>
      </c>
      <c r="B174">
        <v>2.8519999999999999</v>
      </c>
      <c r="E174">
        <v>0.40699999999999997</v>
      </c>
    </row>
    <row r="175" spans="1:7" x14ac:dyDescent="0.3">
      <c r="A175" t="s">
        <v>101</v>
      </c>
      <c r="B175" t="s">
        <v>606</v>
      </c>
      <c r="C175">
        <v>1</v>
      </c>
      <c r="D175">
        <v>0.10199999999999999</v>
      </c>
      <c r="E175">
        <v>0.251</v>
      </c>
      <c r="F175">
        <v>0.13600000000000001</v>
      </c>
      <c r="G175">
        <v>0.125</v>
      </c>
    </row>
    <row r="176" spans="1:7" x14ac:dyDescent="0.3">
      <c r="A176" t="s">
        <v>102</v>
      </c>
      <c r="B176">
        <v>22</v>
      </c>
    </row>
    <row r="177" spans="1:7" x14ac:dyDescent="0.3">
      <c r="A177" t="s">
        <v>607</v>
      </c>
    </row>
    <row r="178" spans="1:7" x14ac:dyDescent="0.3">
      <c r="A178" t="s">
        <v>608</v>
      </c>
    </row>
    <row r="180" spans="1:7" x14ac:dyDescent="0.3">
      <c r="C180" t="s">
        <v>88</v>
      </c>
      <c r="D180" s="2"/>
      <c r="E180" s="2"/>
      <c r="F180" s="2"/>
    </row>
    <row r="181" spans="1:7" x14ac:dyDescent="0.3">
      <c r="D181" t="s">
        <v>74</v>
      </c>
    </row>
    <row r="182" spans="1:7" x14ac:dyDescent="0.3">
      <c r="D182" s="2" t="s">
        <v>75</v>
      </c>
      <c r="E182" s="2" t="s">
        <v>76</v>
      </c>
      <c r="F182" s="2" t="s">
        <v>19</v>
      </c>
    </row>
    <row r="183" spans="1:7" x14ac:dyDescent="0.3">
      <c r="A183" t="s">
        <v>3</v>
      </c>
      <c r="B183" t="s">
        <v>36</v>
      </c>
      <c r="C183" t="s">
        <v>90</v>
      </c>
      <c r="D183">
        <v>2</v>
      </c>
      <c r="E183">
        <v>10</v>
      </c>
      <c r="F183">
        <v>12</v>
      </c>
    </row>
    <row r="184" spans="1:7" x14ac:dyDescent="0.3">
      <c r="C184" t="s">
        <v>130</v>
      </c>
      <c r="D184" s="2">
        <v>0.33300000000000002</v>
      </c>
      <c r="E184" s="2">
        <v>0.66700000000000004</v>
      </c>
      <c r="F184" s="2">
        <v>0.57099999999999995</v>
      </c>
    </row>
    <row r="185" spans="1:7" x14ac:dyDescent="0.3">
      <c r="B185" t="s">
        <v>37</v>
      </c>
      <c r="C185" t="s">
        <v>90</v>
      </c>
      <c r="D185">
        <v>4</v>
      </c>
      <c r="E185">
        <v>5</v>
      </c>
      <c r="F185">
        <v>9</v>
      </c>
    </row>
    <row r="186" spans="1:7" x14ac:dyDescent="0.3">
      <c r="C186" t="s">
        <v>130</v>
      </c>
      <c r="D186" s="2">
        <v>0.66700000000000004</v>
      </c>
      <c r="E186" s="2">
        <v>0.33300000000000002</v>
      </c>
      <c r="F186" s="2">
        <v>0.42899999999999999</v>
      </c>
    </row>
    <row r="187" spans="1:7" x14ac:dyDescent="0.3">
      <c r="A187" t="s">
        <v>19</v>
      </c>
      <c r="C187" t="s">
        <v>90</v>
      </c>
      <c r="D187">
        <v>6</v>
      </c>
      <c r="E187">
        <v>15</v>
      </c>
      <c r="F187">
        <v>21</v>
      </c>
    </row>
    <row r="188" spans="1:7" x14ac:dyDescent="0.3">
      <c r="C188" t="s">
        <v>130</v>
      </c>
      <c r="D188" s="2">
        <v>1</v>
      </c>
      <c r="E188" s="2">
        <v>1</v>
      </c>
      <c r="F188" s="2">
        <v>1</v>
      </c>
    </row>
    <row r="190" spans="1:7" x14ac:dyDescent="0.3">
      <c r="D190" t="s">
        <v>89</v>
      </c>
    </row>
    <row r="191" spans="1:7" x14ac:dyDescent="0.3">
      <c r="B191" t="s">
        <v>92</v>
      </c>
      <c r="C191" t="s">
        <v>93</v>
      </c>
      <c r="D191" t="s">
        <v>94</v>
      </c>
      <c r="E191" t="s">
        <v>95</v>
      </c>
      <c r="F191" t="s">
        <v>96</v>
      </c>
      <c r="G191" t="s">
        <v>97</v>
      </c>
    </row>
    <row r="192" spans="1:7" x14ac:dyDescent="0.3">
      <c r="A192" t="s">
        <v>98</v>
      </c>
      <c r="B192">
        <v>1.944</v>
      </c>
      <c r="C192">
        <v>1</v>
      </c>
      <c r="D192">
        <v>0.16300000000000001</v>
      </c>
      <c r="E192">
        <v>0.33100000000000002</v>
      </c>
      <c r="F192">
        <v>0.183</v>
      </c>
    </row>
    <row r="193" spans="1:7" x14ac:dyDescent="0.3">
      <c r="A193" t="s">
        <v>116</v>
      </c>
      <c r="B193">
        <v>0.82199999999999995</v>
      </c>
      <c r="C193">
        <v>1</v>
      </c>
      <c r="D193">
        <v>0.36499999999999999</v>
      </c>
    </row>
    <row r="194" spans="1:7" x14ac:dyDescent="0.3">
      <c r="A194" t="s">
        <v>99</v>
      </c>
      <c r="B194">
        <v>1.9490000000000001</v>
      </c>
      <c r="C194">
        <v>1</v>
      </c>
      <c r="D194">
        <v>0.16300000000000001</v>
      </c>
      <c r="E194">
        <v>0.33100000000000002</v>
      </c>
      <c r="F194">
        <v>0.183</v>
      </c>
    </row>
    <row r="195" spans="1:7" x14ac:dyDescent="0.3">
      <c r="A195" t="s">
        <v>100</v>
      </c>
      <c r="E195">
        <v>0.33100000000000002</v>
      </c>
      <c r="F195">
        <v>0.183</v>
      </c>
    </row>
    <row r="196" spans="1:7" x14ac:dyDescent="0.3">
      <c r="A196" t="s">
        <v>101</v>
      </c>
      <c r="B196" t="s">
        <v>609</v>
      </c>
      <c r="C196">
        <v>1</v>
      </c>
      <c r="D196">
        <v>0.17399999999999999</v>
      </c>
      <c r="E196">
        <v>0.33100000000000002</v>
      </c>
      <c r="F196">
        <v>0.183</v>
      </c>
      <c r="G196">
        <v>0.153</v>
      </c>
    </row>
    <row r="197" spans="1:7" x14ac:dyDescent="0.3">
      <c r="A197" t="s">
        <v>102</v>
      </c>
      <c r="B197">
        <v>21</v>
      </c>
    </row>
    <row r="198" spans="1:7" x14ac:dyDescent="0.3">
      <c r="A198" t="s">
        <v>610</v>
      </c>
    </row>
    <row r="199" spans="1:7" x14ac:dyDescent="0.3">
      <c r="A199" t="s">
        <v>117</v>
      </c>
    </row>
    <row r="200" spans="1:7" x14ac:dyDescent="0.3">
      <c r="A200" t="s">
        <v>611</v>
      </c>
    </row>
    <row r="202" spans="1:7" x14ac:dyDescent="0.3">
      <c r="C202" t="s">
        <v>88</v>
      </c>
    </row>
    <row r="203" spans="1:7" x14ac:dyDescent="0.3">
      <c r="D203" t="s">
        <v>74</v>
      </c>
    </row>
    <row r="204" spans="1:7" x14ac:dyDescent="0.3">
      <c r="C204" t="s">
        <v>88</v>
      </c>
    </row>
    <row r="205" spans="1:7" x14ac:dyDescent="0.3">
      <c r="D205" t="s">
        <v>74</v>
      </c>
    </row>
    <row r="206" spans="1:7" x14ac:dyDescent="0.3">
      <c r="D206" s="2" t="s">
        <v>75</v>
      </c>
      <c r="E206" s="2" t="s">
        <v>76</v>
      </c>
      <c r="F206" s="2" t="s">
        <v>19</v>
      </c>
    </row>
    <row r="207" spans="1:7" x14ac:dyDescent="0.3">
      <c r="A207" t="s">
        <v>384</v>
      </c>
      <c r="B207" t="s">
        <v>38</v>
      </c>
      <c r="C207" t="s">
        <v>90</v>
      </c>
      <c r="D207">
        <v>2</v>
      </c>
      <c r="E207">
        <v>6</v>
      </c>
      <c r="F207">
        <v>8</v>
      </c>
    </row>
    <row r="208" spans="1:7" x14ac:dyDescent="0.3">
      <c r="C208" t="s">
        <v>130</v>
      </c>
      <c r="D208" s="2">
        <v>0.33300000000000002</v>
      </c>
      <c r="E208" s="2">
        <v>0.4</v>
      </c>
      <c r="F208" s="2">
        <v>0.38100000000000001</v>
      </c>
    </row>
    <row r="209" spans="1:7" x14ac:dyDescent="0.3">
      <c r="B209" t="s">
        <v>391</v>
      </c>
      <c r="C209" t="s">
        <v>90</v>
      </c>
      <c r="D209">
        <v>3</v>
      </c>
      <c r="E209">
        <v>5</v>
      </c>
      <c r="F209">
        <v>8</v>
      </c>
    </row>
    <row r="210" spans="1:7" x14ac:dyDescent="0.3">
      <c r="C210" t="s">
        <v>130</v>
      </c>
      <c r="D210" s="2">
        <v>0.5</v>
      </c>
      <c r="E210" s="2">
        <v>0.33300000000000002</v>
      </c>
      <c r="F210" s="2">
        <v>0.38100000000000001</v>
      </c>
    </row>
    <row r="211" spans="1:7" x14ac:dyDescent="0.3">
      <c r="B211" t="s">
        <v>39</v>
      </c>
      <c r="C211" t="s">
        <v>90</v>
      </c>
      <c r="D211">
        <v>1</v>
      </c>
      <c r="E211">
        <v>4</v>
      </c>
      <c r="F211">
        <v>5</v>
      </c>
    </row>
    <row r="212" spans="1:7" x14ac:dyDescent="0.3">
      <c r="C212" t="s">
        <v>130</v>
      </c>
      <c r="D212" s="2">
        <v>0.16700000000000001</v>
      </c>
      <c r="E212" s="2">
        <v>0.26700000000000002</v>
      </c>
      <c r="F212" s="2">
        <v>0.23799999999999999</v>
      </c>
    </row>
    <row r="213" spans="1:7" x14ac:dyDescent="0.3">
      <c r="A213" t="s">
        <v>19</v>
      </c>
      <c r="C213" t="s">
        <v>90</v>
      </c>
      <c r="D213">
        <v>6</v>
      </c>
      <c r="E213">
        <v>15</v>
      </c>
      <c r="F213">
        <v>21</v>
      </c>
    </row>
    <row r="214" spans="1:7" x14ac:dyDescent="0.3">
      <c r="C214" t="s">
        <v>130</v>
      </c>
      <c r="D214" s="2">
        <v>1</v>
      </c>
      <c r="E214" s="2">
        <v>1</v>
      </c>
      <c r="F214" s="2">
        <v>1</v>
      </c>
    </row>
    <row r="216" spans="1:7" x14ac:dyDescent="0.3">
      <c r="D216" t="s">
        <v>89</v>
      </c>
    </row>
    <row r="217" spans="1:7" x14ac:dyDescent="0.3">
      <c r="B217" t="s">
        <v>92</v>
      </c>
      <c r="C217" t="s">
        <v>93</v>
      </c>
      <c r="D217" t="s">
        <v>94</v>
      </c>
      <c r="E217" t="s">
        <v>95</v>
      </c>
      <c r="F217" t="s">
        <v>96</v>
      </c>
      <c r="G217" t="s">
        <v>97</v>
      </c>
    </row>
    <row r="218" spans="1:7" x14ac:dyDescent="0.3">
      <c r="A218" t="s">
        <v>98</v>
      </c>
      <c r="B218">
        <v>0.54300000000000004</v>
      </c>
      <c r="C218">
        <v>2</v>
      </c>
      <c r="D218">
        <v>0.76200000000000001</v>
      </c>
      <c r="E218">
        <v>0.85599999999999998</v>
      </c>
    </row>
    <row r="219" spans="1:7" x14ac:dyDescent="0.3">
      <c r="A219" t="s">
        <v>99</v>
      </c>
      <c r="B219">
        <v>0.54100000000000004</v>
      </c>
      <c r="C219">
        <v>2</v>
      </c>
      <c r="D219">
        <v>0.76300000000000001</v>
      </c>
      <c r="E219">
        <v>0.85599999999999998</v>
      </c>
    </row>
    <row r="220" spans="1:7" x14ac:dyDescent="0.3">
      <c r="A220" t="s">
        <v>100</v>
      </c>
      <c r="B220">
        <v>0.64800000000000002</v>
      </c>
      <c r="E220">
        <v>1</v>
      </c>
    </row>
    <row r="221" spans="1:7" x14ac:dyDescent="0.3">
      <c r="A221" t="s">
        <v>101</v>
      </c>
      <c r="B221" t="s">
        <v>612</v>
      </c>
      <c r="C221">
        <v>1</v>
      </c>
      <c r="D221">
        <v>0.93100000000000005</v>
      </c>
      <c r="E221">
        <v>1</v>
      </c>
      <c r="F221">
        <v>0.58799999999999997</v>
      </c>
      <c r="G221">
        <v>0.23499999999999999</v>
      </c>
    </row>
    <row r="222" spans="1:7" x14ac:dyDescent="0.3">
      <c r="A222" t="s">
        <v>102</v>
      </c>
      <c r="B222">
        <v>21</v>
      </c>
    </row>
    <row r="223" spans="1:7" x14ac:dyDescent="0.3">
      <c r="A223" t="s">
        <v>613</v>
      </c>
    </row>
    <row r="224" spans="1:7" x14ac:dyDescent="0.3">
      <c r="A224" t="s">
        <v>614</v>
      </c>
    </row>
    <row r="226" spans="1:7" x14ac:dyDescent="0.3">
      <c r="C226" t="s">
        <v>88</v>
      </c>
    </row>
    <row r="227" spans="1:7" x14ac:dyDescent="0.3">
      <c r="D227" t="s">
        <v>74</v>
      </c>
    </row>
    <row r="228" spans="1:7" x14ac:dyDescent="0.3">
      <c r="D228" s="2" t="s">
        <v>75</v>
      </c>
      <c r="E228" s="2" t="s">
        <v>76</v>
      </c>
      <c r="F228" s="2" t="s">
        <v>19</v>
      </c>
    </row>
    <row r="229" spans="1:7" x14ac:dyDescent="0.3">
      <c r="A229" t="s">
        <v>385</v>
      </c>
      <c r="B229" t="s">
        <v>40</v>
      </c>
      <c r="C229" t="s">
        <v>90</v>
      </c>
      <c r="D229">
        <v>2</v>
      </c>
      <c r="E229">
        <v>4</v>
      </c>
      <c r="F229">
        <v>6</v>
      </c>
    </row>
    <row r="230" spans="1:7" x14ac:dyDescent="0.3">
      <c r="C230" t="s">
        <v>130</v>
      </c>
      <c r="D230" s="2">
        <v>0.33300000000000002</v>
      </c>
      <c r="E230" s="2">
        <v>0.28599999999999998</v>
      </c>
      <c r="F230" s="2">
        <v>0.3</v>
      </c>
    </row>
    <row r="231" spans="1:7" x14ac:dyDescent="0.3">
      <c r="B231" t="s">
        <v>38</v>
      </c>
      <c r="C231" t="s">
        <v>90</v>
      </c>
      <c r="D231">
        <v>4</v>
      </c>
      <c r="E231">
        <v>10</v>
      </c>
      <c r="F231">
        <v>14</v>
      </c>
    </row>
    <row r="232" spans="1:7" x14ac:dyDescent="0.3">
      <c r="C232" t="s">
        <v>130</v>
      </c>
      <c r="D232" s="2">
        <v>0.66700000000000004</v>
      </c>
      <c r="E232" s="2">
        <v>0.71399999999999997</v>
      </c>
      <c r="F232" s="2">
        <v>0.7</v>
      </c>
    </row>
    <row r="233" spans="1:7" x14ac:dyDescent="0.3">
      <c r="A233" t="s">
        <v>19</v>
      </c>
      <c r="C233" t="s">
        <v>90</v>
      </c>
      <c r="D233">
        <v>6</v>
      </c>
      <c r="E233">
        <v>14</v>
      </c>
      <c r="F233">
        <v>20</v>
      </c>
    </row>
    <row r="234" spans="1:7" x14ac:dyDescent="0.3">
      <c r="C234" t="s">
        <v>130</v>
      </c>
      <c r="D234" s="2">
        <v>1</v>
      </c>
      <c r="E234" s="2">
        <v>1</v>
      </c>
      <c r="F234" s="2">
        <v>1</v>
      </c>
    </row>
    <row r="236" spans="1:7" x14ac:dyDescent="0.3">
      <c r="D236" t="s">
        <v>89</v>
      </c>
    </row>
    <row r="237" spans="1:7" x14ac:dyDescent="0.3">
      <c r="B237" t="s">
        <v>92</v>
      </c>
      <c r="C237" t="s">
        <v>93</v>
      </c>
      <c r="D237" t="s">
        <v>94</v>
      </c>
      <c r="E237" t="s">
        <v>95</v>
      </c>
      <c r="F237" t="s">
        <v>96</v>
      </c>
      <c r="G237" t="s">
        <v>97</v>
      </c>
    </row>
    <row r="238" spans="1:7" x14ac:dyDescent="0.3">
      <c r="A238" t="s">
        <v>98</v>
      </c>
      <c r="B238">
        <v>4.4999999999999998E-2</v>
      </c>
      <c r="C238">
        <v>1</v>
      </c>
      <c r="D238">
        <v>0.83099999999999996</v>
      </c>
      <c r="E238">
        <v>1</v>
      </c>
      <c r="F238">
        <v>0.61299999999999999</v>
      </c>
    </row>
    <row r="239" spans="1:7" x14ac:dyDescent="0.3">
      <c r="A239" t="s">
        <v>116</v>
      </c>
      <c r="B239">
        <v>0</v>
      </c>
      <c r="C239">
        <v>1</v>
      </c>
      <c r="D239">
        <v>1</v>
      </c>
    </row>
    <row r="240" spans="1:7" x14ac:dyDescent="0.3">
      <c r="A240" t="s">
        <v>99</v>
      </c>
      <c r="B240">
        <v>4.4999999999999998E-2</v>
      </c>
      <c r="C240">
        <v>1</v>
      </c>
      <c r="D240">
        <v>0.83199999999999996</v>
      </c>
      <c r="E240">
        <v>1</v>
      </c>
      <c r="F240">
        <v>0.61299999999999999</v>
      </c>
    </row>
    <row r="241" spans="1:7" x14ac:dyDescent="0.3">
      <c r="A241" t="s">
        <v>100</v>
      </c>
      <c r="E241">
        <v>1</v>
      </c>
      <c r="F241">
        <v>0.61299999999999999</v>
      </c>
    </row>
    <row r="242" spans="1:7" x14ac:dyDescent="0.3">
      <c r="A242" t="s">
        <v>101</v>
      </c>
      <c r="B242" t="s">
        <v>615</v>
      </c>
      <c r="C242">
        <v>1</v>
      </c>
      <c r="D242">
        <v>0.83599999999999997</v>
      </c>
      <c r="E242">
        <v>1</v>
      </c>
      <c r="F242">
        <v>0.61299999999999999</v>
      </c>
      <c r="G242">
        <v>0.38700000000000001</v>
      </c>
    </row>
    <row r="243" spans="1:7" x14ac:dyDescent="0.3">
      <c r="A243" t="s">
        <v>102</v>
      </c>
      <c r="B243">
        <v>20</v>
      </c>
    </row>
    <row r="244" spans="1:7" x14ac:dyDescent="0.3">
      <c r="A244" t="s">
        <v>616</v>
      </c>
    </row>
    <row r="245" spans="1:7" x14ac:dyDescent="0.3">
      <c r="A245" t="s">
        <v>117</v>
      </c>
    </row>
    <row r="246" spans="1:7" x14ac:dyDescent="0.3">
      <c r="A246" t="s">
        <v>617</v>
      </c>
    </row>
    <row r="248" spans="1:7" x14ac:dyDescent="0.3">
      <c r="C248" t="s">
        <v>88</v>
      </c>
    </row>
    <row r="249" spans="1:7" x14ac:dyDescent="0.3">
      <c r="D249" t="s">
        <v>74</v>
      </c>
    </row>
    <row r="250" spans="1:7" x14ac:dyDescent="0.3">
      <c r="D250" s="2" t="s">
        <v>75</v>
      </c>
      <c r="E250" s="2" t="s">
        <v>76</v>
      </c>
      <c r="F250" s="2" t="s">
        <v>19</v>
      </c>
    </row>
    <row r="251" spans="1:7" x14ac:dyDescent="0.3">
      <c r="A251" t="s">
        <v>4</v>
      </c>
      <c r="B251" t="s">
        <v>41</v>
      </c>
      <c r="C251" t="s">
        <v>90</v>
      </c>
      <c r="D251">
        <v>2</v>
      </c>
      <c r="E251">
        <v>8</v>
      </c>
      <c r="F251">
        <v>10</v>
      </c>
    </row>
    <row r="252" spans="1:7" x14ac:dyDescent="0.3">
      <c r="C252" t="s">
        <v>130</v>
      </c>
      <c r="D252" s="2">
        <v>0.4</v>
      </c>
      <c r="E252" s="2">
        <v>0.61499999999999999</v>
      </c>
      <c r="F252" s="2">
        <v>0.55600000000000005</v>
      </c>
    </row>
    <row r="253" spans="1:7" x14ac:dyDescent="0.3">
      <c r="B253" t="s">
        <v>31</v>
      </c>
      <c r="C253" t="s">
        <v>90</v>
      </c>
      <c r="D253">
        <v>1</v>
      </c>
      <c r="E253">
        <v>3</v>
      </c>
      <c r="F253">
        <v>4</v>
      </c>
    </row>
    <row r="254" spans="1:7" x14ac:dyDescent="0.3">
      <c r="C254" t="s">
        <v>130</v>
      </c>
      <c r="D254" s="2">
        <v>0.2</v>
      </c>
      <c r="E254" s="2">
        <v>0.23100000000000001</v>
      </c>
      <c r="F254" s="2">
        <v>0.222</v>
      </c>
    </row>
    <row r="255" spans="1:7" x14ac:dyDescent="0.3">
      <c r="B255" t="s">
        <v>27</v>
      </c>
      <c r="C255" t="s">
        <v>90</v>
      </c>
      <c r="D255">
        <v>2</v>
      </c>
      <c r="E255">
        <v>2</v>
      </c>
      <c r="F255">
        <v>4</v>
      </c>
    </row>
    <row r="256" spans="1:7" x14ac:dyDescent="0.3">
      <c r="C256" t="s">
        <v>130</v>
      </c>
      <c r="D256" s="2">
        <v>0.4</v>
      </c>
      <c r="E256" s="2">
        <v>0.154</v>
      </c>
      <c r="F256" s="2">
        <v>0.222</v>
      </c>
    </row>
    <row r="257" spans="1:7" x14ac:dyDescent="0.3">
      <c r="A257" t="s">
        <v>19</v>
      </c>
      <c r="C257" t="s">
        <v>90</v>
      </c>
      <c r="D257">
        <v>5</v>
      </c>
      <c r="E257">
        <v>13</v>
      </c>
      <c r="F257">
        <v>18</v>
      </c>
    </row>
    <row r="258" spans="1:7" x14ac:dyDescent="0.3">
      <c r="C258" t="s">
        <v>130</v>
      </c>
      <c r="D258" s="2">
        <v>1</v>
      </c>
      <c r="E258" s="2">
        <v>1</v>
      </c>
      <c r="F258" s="2">
        <v>1</v>
      </c>
    </row>
    <row r="260" spans="1:7" x14ac:dyDescent="0.3">
      <c r="D260" t="s">
        <v>89</v>
      </c>
    </row>
    <row r="261" spans="1:7" x14ac:dyDescent="0.3">
      <c r="B261" t="s">
        <v>92</v>
      </c>
      <c r="C261" t="s">
        <v>93</v>
      </c>
      <c r="D261" t="s">
        <v>94</v>
      </c>
      <c r="E261" t="s">
        <v>95</v>
      </c>
      <c r="F261" t="s">
        <v>96</v>
      </c>
      <c r="G261" t="s">
        <v>97</v>
      </c>
    </row>
    <row r="262" spans="1:7" x14ac:dyDescent="0.3">
      <c r="A262" t="s">
        <v>98</v>
      </c>
      <c r="B262">
        <v>1.302</v>
      </c>
      <c r="C262">
        <v>2</v>
      </c>
      <c r="D262">
        <v>0.52200000000000002</v>
      </c>
      <c r="E262">
        <v>0.77600000000000002</v>
      </c>
    </row>
    <row r="263" spans="1:7" x14ac:dyDescent="0.3">
      <c r="A263" t="s">
        <v>99</v>
      </c>
      <c r="B263">
        <v>1.218</v>
      </c>
      <c r="C263">
        <v>2</v>
      </c>
      <c r="D263">
        <v>0.54400000000000004</v>
      </c>
      <c r="E263">
        <v>0.77600000000000002</v>
      </c>
    </row>
    <row r="264" spans="1:7" x14ac:dyDescent="0.3">
      <c r="A264" t="s">
        <v>100</v>
      </c>
      <c r="B264">
        <v>1.494</v>
      </c>
      <c r="E264">
        <v>0.77600000000000002</v>
      </c>
    </row>
    <row r="265" spans="1:7" x14ac:dyDescent="0.3">
      <c r="A265" t="s">
        <v>101</v>
      </c>
      <c r="B265" t="s">
        <v>618</v>
      </c>
      <c r="C265">
        <v>1</v>
      </c>
      <c r="D265">
        <v>0.29699999999999999</v>
      </c>
      <c r="E265">
        <v>0.36199999999999999</v>
      </c>
      <c r="F265">
        <v>0.23400000000000001</v>
      </c>
      <c r="G265">
        <v>0.14499999999999999</v>
      </c>
    </row>
    <row r="266" spans="1:7" x14ac:dyDescent="0.3">
      <c r="A266" t="s">
        <v>102</v>
      </c>
      <c r="B266">
        <v>18</v>
      </c>
    </row>
    <row r="267" spans="1:7" x14ac:dyDescent="0.3">
      <c r="A267" t="s">
        <v>619</v>
      </c>
    </row>
    <row r="268" spans="1:7" x14ac:dyDescent="0.3">
      <c r="A268" t="s">
        <v>620</v>
      </c>
    </row>
    <row r="270" spans="1:7" x14ac:dyDescent="0.3">
      <c r="C270" t="s">
        <v>88</v>
      </c>
    </row>
    <row r="271" spans="1:7" x14ac:dyDescent="0.3">
      <c r="D271" t="s">
        <v>74</v>
      </c>
    </row>
    <row r="272" spans="1:7" x14ac:dyDescent="0.3">
      <c r="D272" s="2" t="s">
        <v>75</v>
      </c>
      <c r="E272" s="2" t="s">
        <v>76</v>
      </c>
      <c r="F272" s="2" t="s">
        <v>19</v>
      </c>
    </row>
    <row r="273" spans="1:7" x14ac:dyDescent="0.3">
      <c r="A273" t="s">
        <v>386</v>
      </c>
      <c r="B273" t="s">
        <v>42</v>
      </c>
      <c r="C273" t="s">
        <v>90</v>
      </c>
      <c r="D273">
        <v>3</v>
      </c>
      <c r="E273">
        <v>4</v>
      </c>
      <c r="F273">
        <v>7</v>
      </c>
    </row>
    <row r="274" spans="1:7" x14ac:dyDescent="0.3">
      <c r="C274" t="s">
        <v>130</v>
      </c>
      <c r="D274" s="2">
        <v>0.5</v>
      </c>
      <c r="E274" s="2">
        <v>0.26700000000000002</v>
      </c>
      <c r="F274" s="2">
        <v>0.33300000000000002</v>
      </c>
    </row>
    <row r="275" spans="1:7" x14ac:dyDescent="0.3">
      <c r="B275" t="s">
        <v>43</v>
      </c>
      <c r="C275" t="s">
        <v>90</v>
      </c>
      <c r="D275">
        <v>2</v>
      </c>
      <c r="E275">
        <v>8</v>
      </c>
      <c r="F275">
        <v>10</v>
      </c>
    </row>
    <row r="276" spans="1:7" x14ac:dyDescent="0.3">
      <c r="C276" t="s">
        <v>130</v>
      </c>
      <c r="D276" s="2">
        <v>0.33300000000000002</v>
      </c>
      <c r="E276" s="2">
        <v>0.53300000000000003</v>
      </c>
      <c r="F276" s="2">
        <v>0.47599999999999998</v>
      </c>
    </row>
    <row r="277" spans="1:7" x14ac:dyDescent="0.3">
      <c r="B277" t="s">
        <v>44</v>
      </c>
      <c r="C277" t="s">
        <v>90</v>
      </c>
      <c r="D277">
        <v>0</v>
      </c>
      <c r="E277">
        <v>1</v>
      </c>
      <c r="F277">
        <v>1</v>
      </c>
    </row>
    <row r="278" spans="1:7" x14ac:dyDescent="0.3">
      <c r="C278" t="s">
        <v>130</v>
      </c>
      <c r="D278" s="2">
        <v>0</v>
      </c>
      <c r="E278" s="2">
        <v>6.7000000000000004E-2</v>
      </c>
      <c r="F278" s="2">
        <v>4.8000000000000001E-2</v>
      </c>
    </row>
    <row r="279" spans="1:7" x14ac:dyDescent="0.3">
      <c r="B279" t="s">
        <v>392</v>
      </c>
      <c r="C279" t="s">
        <v>90</v>
      </c>
      <c r="D279">
        <v>1</v>
      </c>
      <c r="E279">
        <v>2</v>
      </c>
      <c r="F279">
        <v>3</v>
      </c>
    </row>
    <row r="280" spans="1:7" x14ac:dyDescent="0.3">
      <c r="C280" t="s">
        <v>130</v>
      </c>
      <c r="D280" s="2">
        <v>0.16700000000000001</v>
      </c>
      <c r="E280" s="2">
        <v>0.13300000000000001</v>
      </c>
      <c r="F280" s="2">
        <v>0.14299999999999999</v>
      </c>
    </row>
    <row r="281" spans="1:7" x14ac:dyDescent="0.3">
      <c r="A281" t="s">
        <v>19</v>
      </c>
      <c r="C281" t="s">
        <v>90</v>
      </c>
      <c r="D281">
        <v>6</v>
      </c>
      <c r="E281">
        <v>15</v>
      </c>
      <c r="F281">
        <v>21</v>
      </c>
    </row>
    <row r="282" spans="1:7" x14ac:dyDescent="0.3">
      <c r="C282" t="s">
        <v>130</v>
      </c>
      <c r="D282" s="2">
        <v>1</v>
      </c>
      <c r="E282" s="2">
        <v>1</v>
      </c>
      <c r="F282" s="2">
        <v>1</v>
      </c>
    </row>
    <row r="284" spans="1:7" x14ac:dyDescent="0.3">
      <c r="D284" t="s">
        <v>89</v>
      </c>
    </row>
    <row r="285" spans="1:7" x14ac:dyDescent="0.3">
      <c r="B285" t="s">
        <v>92</v>
      </c>
      <c r="C285" t="s">
        <v>93</v>
      </c>
      <c r="D285" t="s">
        <v>94</v>
      </c>
      <c r="E285" t="s">
        <v>95</v>
      </c>
      <c r="F285" t="s">
        <v>96</v>
      </c>
      <c r="G285" t="s">
        <v>97</v>
      </c>
    </row>
    <row r="286" spans="1:7" x14ac:dyDescent="0.3">
      <c r="A286" t="s">
        <v>98</v>
      </c>
      <c r="B286">
        <v>1.4930000000000001</v>
      </c>
      <c r="C286">
        <v>3</v>
      </c>
      <c r="D286">
        <v>0.68400000000000005</v>
      </c>
      <c r="E286">
        <v>0.86099999999999999</v>
      </c>
    </row>
    <row r="287" spans="1:7" x14ac:dyDescent="0.3">
      <c r="A287" t="s">
        <v>99</v>
      </c>
      <c r="B287">
        <v>1.7390000000000001</v>
      </c>
      <c r="C287">
        <v>3</v>
      </c>
      <c r="D287">
        <v>0.628</v>
      </c>
      <c r="E287">
        <v>0.86099999999999999</v>
      </c>
    </row>
    <row r="288" spans="1:7" x14ac:dyDescent="0.3">
      <c r="A288" t="s">
        <v>100</v>
      </c>
      <c r="B288">
        <v>1.833</v>
      </c>
      <c r="E288">
        <v>0.86099999999999999</v>
      </c>
    </row>
    <row r="289" spans="1:7" x14ac:dyDescent="0.3">
      <c r="A289" t="s">
        <v>101</v>
      </c>
      <c r="B289" t="s">
        <v>621</v>
      </c>
      <c r="C289">
        <v>1</v>
      </c>
      <c r="D289">
        <v>0.629</v>
      </c>
      <c r="E289">
        <v>0.80800000000000005</v>
      </c>
      <c r="F289">
        <v>0.41599999999999998</v>
      </c>
      <c r="G289">
        <v>0.16800000000000001</v>
      </c>
    </row>
    <row r="290" spans="1:7" x14ac:dyDescent="0.3">
      <c r="A290" t="s">
        <v>102</v>
      </c>
      <c r="B290">
        <v>21</v>
      </c>
    </row>
    <row r="291" spans="1:7" x14ac:dyDescent="0.3">
      <c r="A291" t="s">
        <v>622</v>
      </c>
    </row>
    <row r="292" spans="1:7" x14ac:dyDescent="0.3">
      <c r="C292" t="s">
        <v>88</v>
      </c>
      <c r="D292" s="2"/>
      <c r="E292" s="2"/>
      <c r="F292" s="2"/>
    </row>
    <row r="293" spans="1:7" x14ac:dyDescent="0.3">
      <c r="D293" t="s">
        <v>74</v>
      </c>
    </row>
    <row r="294" spans="1:7" x14ac:dyDescent="0.3">
      <c r="D294" s="2" t="s">
        <v>75</v>
      </c>
      <c r="E294" s="2" t="s">
        <v>76</v>
      </c>
      <c r="F294" s="2" t="s">
        <v>19</v>
      </c>
    </row>
    <row r="295" spans="1:7" x14ac:dyDescent="0.3">
      <c r="A295" t="s">
        <v>5</v>
      </c>
      <c r="B295" t="s">
        <v>29</v>
      </c>
      <c r="C295" t="s">
        <v>90</v>
      </c>
      <c r="D295">
        <v>5</v>
      </c>
      <c r="E295">
        <v>10</v>
      </c>
      <c r="F295">
        <v>15</v>
      </c>
    </row>
    <row r="296" spans="1:7" x14ac:dyDescent="0.3">
      <c r="C296" t="s">
        <v>130</v>
      </c>
      <c r="D296" s="2">
        <v>1</v>
      </c>
      <c r="E296" s="2">
        <v>0.76900000000000002</v>
      </c>
      <c r="F296" s="2">
        <v>0.83299999999999996</v>
      </c>
    </row>
    <row r="297" spans="1:7" x14ac:dyDescent="0.3">
      <c r="B297" t="s">
        <v>23</v>
      </c>
      <c r="C297" t="s">
        <v>90</v>
      </c>
      <c r="D297">
        <v>0</v>
      </c>
      <c r="E297">
        <v>2</v>
      </c>
      <c r="F297">
        <v>2</v>
      </c>
    </row>
    <row r="298" spans="1:7" x14ac:dyDescent="0.3">
      <c r="C298" t="s">
        <v>130</v>
      </c>
      <c r="D298" s="2">
        <v>0</v>
      </c>
      <c r="E298" s="2">
        <v>0.154</v>
      </c>
      <c r="F298" s="2">
        <v>0.111</v>
      </c>
    </row>
    <row r="299" spans="1:7" x14ac:dyDescent="0.3">
      <c r="B299" t="s">
        <v>45</v>
      </c>
      <c r="C299" t="s">
        <v>90</v>
      </c>
      <c r="D299">
        <v>0</v>
      </c>
      <c r="E299">
        <v>1</v>
      </c>
      <c r="F299">
        <v>1</v>
      </c>
    </row>
    <row r="300" spans="1:7" x14ac:dyDescent="0.3">
      <c r="C300" t="s">
        <v>130</v>
      </c>
      <c r="D300" s="2">
        <v>0</v>
      </c>
      <c r="E300" s="2">
        <v>7.6999999999999999E-2</v>
      </c>
      <c r="F300" s="2">
        <v>5.6000000000000001E-2</v>
      </c>
    </row>
    <row r="301" spans="1:7" x14ac:dyDescent="0.3">
      <c r="A301" t="s">
        <v>19</v>
      </c>
      <c r="C301" t="s">
        <v>90</v>
      </c>
      <c r="D301">
        <v>5</v>
      </c>
      <c r="E301">
        <v>13</v>
      </c>
      <c r="F301">
        <v>18</v>
      </c>
    </row>
    <row r="302" spans="1:7" x14ac:dyDescent="0.3">
      <c r="C302" t="s">
        <v>130</v>
      </c>
      <c r="D302" s="2">
        <v>1</v>
      </c>
      <c r="E302" s="2">
        <v>1</v>
      </c>
      <c r="F302" s="2">
        <v>1</v>
      </c>
    </row>
    <row r="304" spans="1:7" x14ac:dyDescent="0.3">
      <c r="D304" t="s">
        <v>89</v>
      </c>
    </row>
    <row r="305" spans="1:7" x14ac:dyDescent="0.3">
      <c r="B305" t="s">
        <v>92</v>
      </c>
      <c r="C305" t="s">
        <v>93</v>
      </c>
      <c r="D305" t="s">
        <v>94</v>
      </c>
      <c r="E305" t="s">
        <v>95</v>
      </c>
      <c r="F305" t="s">
        <v>96</v>
      </c>
      <c r="G305" t="s">
        <v>97</v>
      </c>
    </row>
    <row r="306" spans="1:7" x14ac:dyDescent="0.3">
      <c r="A306" t="s">
        <v>98</v>
      </c>
      <c r="B306">
        <v>1.385</v>
      </c>
      <c r="C306">
        <v>2</v>
      </c>
      <c r="D306">
        <v>0.5</v>
      </c>
      <c r="E306">
        <v>0.68100000000000005</v>
      </c>
    </row>
    <row r="307" spans="1:7" x14ac:dyDescent="0.3">
      <c r="A307" t="s">
        <v>99</v>
      </c>
      <c r="B307">
        <v>2.1749999999999998</v>
      </c>
      <c r="C307">
        <v>2</v>
      </c>
      <c r="D307">
        <v>0.33700000000000002</v>
      </c>
      <c r="E307">
        <v>0.68100000000000005</v>
      </c>
    </row>
    <row r="308" spans="1:7" x14ac:dyDescent="0.3">
      <c r="A308" t="s">
        <v>100</v>
      </c>
      <c r="B308">
        <v>1.123</v>
      </c>
      <c r="E308">
        <v>1</v>
      </c>
    </row>
    <row r="309" spans="1:7" x14ac:dyDescent="0.3">
      <c r="A309" t="s">
        <v>101</v>
      </c>
      <c r="B309" t="s">
        <v>623</v>
      </c>
      <c r="C309">
        <v>1</v>
      </c>
      <c r="D309">
        <v>0.28599999999999998</v>
      </c>
      <c r="E309">
        <v>0.46899999999999997</v>
      </c>
      <c r="F309">
        <v>0.35</v>
      </c>
      <c r="G309">
        <v>0.35</v>
      </c>
    </row>
    <row r="310" spans="1:7" x14ac:dyDescent="0.3">
      <c r="A310" t="s">
        <v>102</v>
      </c>
      <c r="B310">
        <v>18</v>
      </c>
    </row>
    <row r="311" spans="1:7" x14ac:dyDescent="0.3">
      <c r="A311" t="s">
        <v>502</v>
      </c>
    </row>
    <row r="312" spans="1:7" x14ac:dyDescent="0.3">
      <c r="A312" t="s">
        <v>624</v>
      </c>
    </row>
    <row r="314" spans="1:7" x14ac:dyDescent="0.3">
      <c r="C314" t="s">
        <v>88</v>
      </c>
      <c r="D314" s="2"/>
      <c r="E314" s="2"/>
      <c r="F314" s="2"/>
    </row>
    <row r="315" spans="1:7" x14ac:dyDescent="0.3">
      <c r="D315" t="s">
        <v>74</v>
      </c>
    </row>
    <row r="316" spans="1:7" x14ac:dyDescent="0.3">
      <c r="D316" s="2" t="s">
        <v>75</v>
      </c>
      <c r="E316" s="2" t="s">
        <v>76</v>
      </c>
      <c r="F316" s="2" t="s">
        <v>19</v>
      </c>
    </row>
    <row r="317" spans="1:7" x14ac:dyDescent="0.3">
      <c r="A317" t="s">
        <v>6</v>
      </c>
      <c r="B317" t="s">
        <v>46</v>
      </c>
      <c r="C317" t="s">
        <v>90</v>
      </c>
      <c r="D317">
        <v>2</v>
      </c>
      <c r="E317">
        <v>7</v>
      </c>
      <c r="F317">
        <v>9</v>
      </c>
    </row>
    <row r="318" spans="1:7" x14ac:dyDescent="0.3">
      <c r="C318" t="s">
        <v>130</v>
      </c>
      <c r="D318" s="2">
        <v>0.33300000000000002</v>
      </c>
      <c r="E318" s="2">
        <v>0.5</v>
      </c>
      <c r="F318" s="2">
        <v>0.45</v>
      </c>
    </row>
    <row r="319" spans="1:7" x14ac:dyDescent="0.3">
      <c r="B319" t="s">
        <v>47</v>
      </c>
      <c r="C319" t="s">
        <v>90</v>
      </c>
      <c r="D319">
        <v>2</v>
      </c>
      <c r="E319">
        <v>5</v>
      </c>
      <c r="F319">
        <v>7</v>
      </c>
    </row>
    <row r="320" spans="1:7" x14ac:dyDescent="0.3">
      <c r="C320" t="s">
        <v>130</v>
      </c>
      <c r="D320" s="2">
        <v>0.33300000000000002</v>
      </c>
      <c r="E320" s="2">
        <v>0.35699999999999998</v>
      </c>
      <c r="F320" s="2">
        <v>0.35</v>
      </c>
    </row>
    <row r="321" spans="1:7" x14ac:dyDescent="0.3">
      <c r="B321" t="s">
        <v>48</v>
      </c>
      <c r="C321" t="s">
        <v>90</v>
      </c>
      <c r="D321">
        <v>2</v>
      </c>
      <c r="E321">
        <v>2</v>
      </c>
      <c r="F321">
        <v>4</v>
      </c>
    </row>
    <row r="322" spans="1:7" x14ac:dyDescent="0.3">
      <c r="C322" t="s">
        <v>130</v>
      </c>
      <c r="D322" s="2">
        <v>0.33300000000000002</v>
      </c>
      <c r="E322" s="2">
        <v>0.14299999999999999</v>
      </c>
      <c r="F322" s="2">
        <v>0.2</v>
      </c>
    </row>
    <row r="323" spans="1:7" x14ac:dyDescent="0.3">
      <c r="A323" t="s">
        <v>19</v>
      </c>
      <c r="C323" t="s">
        <v>90</v>
      </c>
      <c r="D323">
        <v>6</v>
      </c>
      <c r="E323">
        <v>14</v>
      </c>
      <c r="F323">
        <v>20</v>
      </c>
    </row>
    <row r="324" spans="1:7" x14ac:dyDescent="0.3">
      <c r="C324" t="s">
        <v>130</v>
      </c>
      <c r="D324" s="2">
        <v>1</v>
      </c>
      <c r="E324" s="2">
        <v>1</v>
      </c>
      <c r="F324" s="2">
        <v>1</v>
      </c>
    </row>
    <row r="326" spans="1:7" x14ac:dyDescent="0.3">
      <c r="D326" t="s">
        <v>89</v>
      </c>
    </row>
    <row r="327" spans="1:7" x14ac:dyDescent="0.3">
      <c r="B327" t="s">
        <v>92</v>
      </c>
      <c r="C327" t="s">
        <v>93</v>
      </c>
      <c r="D327" t="s">
        <v>94</v>
      </c>
      <c r="E327" t="s">
        <v>95</v>
      </c>
      <c r="F327" t="s">
        <v>96</v>
      </c>
      <c r="G327" t="s">
        <v>97</v>
      </c>
    </row>
    <row r="328" spans="1:7" x14ac:dyDescent="0.3">
      <c r="A328" t="s">
        <v>98</v>
      </c>
      <c r="B328">
        <v>1.028</v>
      </c>
      <c r="C328">
        <v>2</v>
      </c>
      <c r="D328">
        <v>0.59799999999999998</v>
      </c>
      <c r="E328">
        <v>0.68799999999999994</v>
      </c>
    </row>
    <row r="329" spans="1:7" x14ac:dyDescent="0.3">
      <c r="A329" t="s">
        <v>99</v>
      </c>
      <c r="B329">
        <v>0.97899999999999998</v>
      </c>
      <c r="C329">
        <v>2</v>
      </c>
      <c r="D329">
        <v>0.61299999999999999</v>
      </c>
      <c r="E329">
        <v>0.68799999999999994</v>
      </c>
    </row>
    <row r="330" spans="1:7" x14ac:dyDescent="0.3">
      <c r="A330" t="s">
        <v>100</v>
      </c>
      <c r="B330">
        <v>1.2030000000000001</v>
      </c>
      <c r="E330">
        <v>0.68799999999999994</v>
      </c>
    </row>
    <row r="331" spans="1:7" x14ac:dyDescent="0.3">
      <c r="A331" t="s">
        <v>101</v>
      </c>
      <c r="B331" t="s">
        <v>625</v>
      </c>
      <c r="C331">
        <v>1</v>
      </c>
      <c r="D331">
        <v>0.35199999999999998</v>
      </c>
      <c r="E331">
        <v>0.54</v>
      </c>
      <c r="F331">
        <v>0.26700000000000002</v>
      </c>
      <c r="G331">
        <v>0.158</v>
      </c>
    </row>
    <row r="332" spans="1:7" x14ac:dyDescent="0.3">
      <c r="A332" t="s">
        <v>102</v>
      </c>
      <c r="B332">
        <v>20</v>
      </c>
    </row>
    <row r="333" spans="1:7" x14ac:dyDescent="0.3">
      <c r="A333" t="s">
        <v>559</v>
      </c>
    </row>
    <row r="334" spans="1:7" x14ac:dyDescent="0.3">
      <c r="A334" t="s">
        <v>626</v>
      </c>
    </row>
    <row r="336" spans="1:7" x14ac:dyDescent="0.3">
      <c r="C336" t="s">
        <v>88</v>
      </c>
      <c r="D336" s="2"/>
      <c r="E336" s="2"/>
      <c r="F336" s="2"/>
    </row>
    <row r="337" spans="1:6" x14ac:dyDescent="0.3">
      <c r="D337" t="s">
        <v>74</v>
      </c>
    </row>
    <row r="338" spans="1:6" x14ac:dyDescent="0.3">
      <c r="D338" s="2" t="s">
        <v>75</v>
      </c>
      <c r="E338" s="2" t="s">
        <v>76</v>
      </c>
      <c r="F338" s="2" t="s">
        <v>19</v>
      </c>
    </row>
    <row r="339" spans="1:6" x14ac:dyDescent="0.3">
      <c r="A339" t="s">
        <v>387</v>
      </c>
      <c r="B339" t="s">
        <v>31</v>
      </c>
      <c r="C339" t="s">
        <v>90</v>
      </c>
      <c r="D339">
        <v>6</v>
      </c>
      <c r="E339">
        <v>15</v>
      </c>
      <c r="F339">
        <v>21</v>
      </c>
    </row>
    <row r="340" spans="1:6" x14ac:dyDescent="0.3">
      <c r="C340" t="s">
        <v>130</v>
      </c>
      <c r="D340" s="2">
        <v>1</v>
      </c>
      <c r="E340" s="2">
        <v>1</v>
      </c>
      <c r="F340" s="2">
        <v>1</v>
      </c>
    </row>
    <row r="341" spans="1:6" x14ac:dyDescent="0.3">
      <c r="A341" t="s">
        <v>19</v>
      </c>
      <c r="C341" t="s">
        <v>90</v>
      </c>
      <c r="D341">
        <v>6</v>
      </c>
      <c r="E341">
        <v>15</v>
      </c>
      <c r="F341">
        <v>21</v>
      </c>
    </row>
    <row r="342" spans="1:6" x14ac:dyDescent="0.3">
      <c r="C342" t="s">
        <v>130</v>
      </c>
      <c r="D342" s="2">
        <v>1</v>
      </c>
      <c r="E342" s="2">
        <v>1</v>
      </c>
      <c r="F342" s="2">
        <v>1</v>
      </c>
    </row>
    <row r="344" spans="1:6" x14ac:dyDescent="0.3">
      <c r="A344" t="s">
        <v>89</v>
      </c>
    </row>
    <row r="345" spans="1:6" x14ac:dyDescent="0.3">
      <c r="B345" t="s">
        <v>92</v>
      </c>
    </row>
    <row r="346" spans="1:6" x14ac:dyDescent="0.3">
      <c r="A346" t="s">
        <v>98</v>
      </c>
      <c r="B346" t="s">
        <v>456</v>
      </c>
    </row>
    <row r="347" spans="1:6" x14ac:dyDescent="0.3">
      <c r="A347" t="s">
        <v>102</v>
      </c>
      <c r="B347">
        <v>21</v>
      </c>
    </row>
    <row r="348" spans="1:6" x14ac:dyDescent="0.3">
      <c r="A348" t="s">
        <v>457</v>
      </c>
    </row>
    <row r="350" spans="1:6" x14ac:dyDescent="0.3">
      <c r="C350" t="s">
        <v>88</v>
      </c>
    </row>
    <row r="351" spans="1:6" x14ac:dyDescent="0.3">
      <c r="D351" t="s">
        <v>74</v>
      </c>
    </row>
    <row r="352" spans="1:6" x14ac:dyDescent="0.3">
      <c r="D352" t="s">
        <v>75</v>
      </c>
      <c r="E352" t="s">
        <v>76</v>
      </c>
      <c r="F352" t="s">
        <v>19</v>
      </c>
    </row>
    <row r="353" spans="1:6" x14ac:dyDescent="0.3">
      <c r="A353" t="s">
        <v>388</v>
      </c>
      <c r="B353" t="s">
        <v>49</v>
      </c>
      <c r="C353" t="s">
        <v>90</v>
      </c>
      <c r="D353">
        <v>3</v>
      </c>
      <c r="E353">
        <v>7</v>
      </c>
      <c r="F353">
        <v>10</v>
      </c>
    </row>
    <row r="354" spans="1:6" x14ac:dyDescent="0.3">
      <c r="C354" t="s">
        <v>130</v>
      </c>
      <c r="D354" s="2">
        <v>0.6</v>
      </c>
      <c r="E354" s="2">
        <v>0.63600000000000001</v>
      </c>
      <c r="F354" s="2">
        <v>0.625</v>
      </c>
    </row>
    <row r="355" spans="1:6" x14ac:dyDescent="0.3">
      <c r="B355" t="s">
        <v>393</v>
      </c>
      <c r="C355" t="s">
        <v>90</v>
      </c>
      <c r="D355">
        <v>0</v>
      </c>
      <c r="E355">
        <v>3</v>
      </c>
      <c r="F355">
        <v>3</v>
      </c>
    </row>
    <row r="356" spans="1:6" x14ac:dyDescent="0.3">
      <c r="C356" t="s">
        <v>130</v>
      </c>
      <c r="D356" s="2">
        <v>0</v>
      </c>
      <c r="E356" s="2">
        <v>0.27300000000000002</v>
      </c>
      <c r="F356" s="2">
        <v>0.188</v>
      </c>
    </row>
    <row r="357" spans="1:6" x14ac:dyDescent="0.3">
      <c r="B357" t="s">
        <v>50</v>
      </c>
      <c r="C357" t="s">
        <v>90</v>
      </c>
      <c r="D357">
        <v>1</v>
      </c>
      <c r="E357">
        <v>0</v>
      </c>
      <c r="F357">
        <v>1</v>
      </c>
    </row>
    <row r="358" spans="1:6" x14ac:dyDescent="0.3">
      <c r="C358" t="s">
        <v>88</v>
      </c>
    </row>
    <row r="359" spans="1:6" x14ac:dyDescent="0.3">
      <c r="D359" t="s">
        <v>74</v>
      </c>
    </row>
    <row r="360" spans="1:6" x14ac:dyDescent="0.3">
      <c r="D360" t="s">
        <v>75</v>
      </c>
      <c r="E360" t="s">
        <v>76</v>
      </c>
      <c r="F360" t="s">
        <v>19</v>
      </c>
    </row>
    <row r="361" spans="1:6" x14ac:dyDescent="0.3">
      <c r="A361" t="s">
        <v>388</v>
      </c>
      <c r="B361" t="s">
        <v>49</v>
      </c>
      <c r="C361" t="s">
        <v>90</v>
      </c>
      <c r="D361">
        <v>3</v>
      </c>
      <c r="E361">
        <v>7</v>
      </c>
      <c r="F361">
        <v>10</v>
      </c>
    </row>
    <row r="362" spans="1:6" x14ac:dyDescent="0.3">
      <c r="C362" t="s">
        <v>130</v>
      </c>
      <c r="D362" s="2">
        <v>0.6</v>
      </c>
      <c r="E362" s="2">
        <v>0.63600000000000001</v>
      </c>
      <c r="F362" s="2">
        <v>0.625</v>
      </c>
    </row>
    <row r="363" spans="1:6" x14ac:dyDescent="0.3">
      <c r="B363" t="s">
        <v>393</v>
      </c>
      <c r="C363" t="s">
        <v>90</v>
      </c>
      <c r="D363">
        <v>0</v>
      </c>
      <c r="E363">
        <v>3</v>
      </c>
      <c r="F363">
        <v>3</v>
      </c>
    </row>
    <row r="364" spans="1:6" x14ac:dyDescent="0.3">
      <c r="C364" t="s">
        <v>130</v>
      </c>
      <c r="D364" s="2">
        <v>0</v>
      </c>
      <c r="E364" s="2">
        <v>0.27300000000000002</v>
      </c>
      <c r="F364" s="2">
        <v>0.188</v>
      </c>
    </row>
    <row r="365" spans="1:6" x14ac:dyDescent="0.3">
      <c r="B365" t="s">
        <v>50</v>
      </c>
      <c r="C365" t="s">
        <v>90</v>
      </c>
      <c r="D365">
        <v>1</v>
      </c>
      <c r="E365">
        <v>0</v>
      </c>
      <c r="F365">
        <v>1</v>
      </c>
    </row>
    <row r="366" spans="1:6" x14ac:dyDescent="0.3">
      <c r="C366" t="s">
        <v>130</v>
      </c>
      <c r="D366" s="2">
        <v>0.2</v>
      </c>
      <c r="E366" s="2">
        <v>0</v>
      </c>
      <c r="F366" s="2">
        <v>6.3E-2</v>
      </c>
    </row>
    <row r="367" spans="1:6" x14ac:dyDescent="0.3">
      <c r="B367" t="s">
        <v>51</v>
      </c>
      <c r="C367" t="s">
        <v>90</v>
      </c>
      <c r="D367">
        <v>1</v>
      </c>
      <c r="E367">
        <v>1</v>
      </c>
      <c r="F367">
        <v>2</v>
      </c>
    </row>
    <row r="368" spans="1:6" x14ac:dyDescent="0.3">
      <c r="C368" t="s">
        <v>130</v>
      </c>
      <c r="D368" s="2">
        <v>0.2</v>
      </c>
      <c r="E368" s="2">
        <v>9.0999999999999998E-2</v>
      </c>
      <c r="F368" s="2">
        <v>0.125</v>
      </c>
    </row>
    <row r="369" spans="1:7" x14ac:dyDescent="0.3">
      <c r="A369" t="s">
        <v>19</v>
      </c>
      <c r="C369" t="s">
        <v>90</v>
      </c>
      <c r="D369">
        <v>5</v>
      </c>
      <c r="E369">
        <v>11</v>
      </c>
      <c r="F369">
        <v>16</v>
      </c>
    </row>
    <row r="370" spans="1:7" x14ac:dyDescent="0.3">
      <c r="C370" t="s">
        <v>130</v>
      </c>
      <c r="D370" s="2">
        <v>1</v>
      </c>
      <c r="E370" s="2">
        <v>1</v>
      </c>
      <c r="F370" s="2">
        <v>1</v>
      </c>
    </row>
    <row r="372" spans="1:7" x14ac:dyDescent="0.3">
      <c r="D372" s="2" t="s">
        <v>89</v>
      </c>
      <c r="E372" s="2"/>
      <c r="F372" s="2"/>
    </row>
    <row r="373" spans="1:7" x14ac:dyDescent="0.3">
      <c r="B373" t="s">
        <v>92</v>
      </c>
      <c r="C373" t="s">
        <v>93</v>
      </c>
      <c r="D373" t="s">
        <v>94</v>
      </c>
      <c r="E373" t="s">
        <v>95</v>
      </c>
      <c r="F373" t="s">
        <v>96</v>
      </c>
      <c r="G373" t="s">
        <v>97</v>
      </c>
    </row>
    <row r="374" spans="1:7" x14ac:dyDescent="0.3">
      <c r="A374" t="s">
        <v>98</v>
      </c>
      <c r="B374">
        <v>3.8980000000000001</v>
      </c>
      <c r="C374">
        <v>3</v>
      </c>
      <c r="D374">
        <v>0.27300000000000002</v>
      </c>
      <c r="E374">
        <v>0.30599999999999999</v>
      </c>
    </row>
    <row r="375" spans="1:7" x14ac:dyDescent="0.3">
      <c r="A375" t="s">
        <v>99</v>
      </c>
      <c r="B375">
        <v>4.8849999999999998</v>
      </c>
      <c r="C375">
        <v>3</v>
      </c>
      <c r="D375">
        <v>0.18</v>
      </c>
      <c r="E375">
        <v>0.30599999999999999</v>
      </c>
    </row>
    <row r="376" spans="1:7" x14ac:dyDescent="0.3">
      <c r="A376" t="s">
        <v>100</v>
      </c>
      <c r="B376">
        <v>3.581</v>
      </c>
      <c r="E376">
        <v>0.249</v>
      </c>
    </row>
    <row r="377" spans="1:7" x14ac:dyDescent="0.3">
      <c r="A377" t="s">
        <v>101</v>
      </c>
      <c r="B377" t="s">
        <v>627</v>
      </c>
      <c r="C377">
        <v>1</v>
      </c>
      <c r="D377">
        <v>0.434</v>
      </c>
      <c r="E377">
        <v>0.48499999999999999</v>
      </c>
      <c r="F377">
        <v>0.28299999999999997</v>
      </c>
      <c r="G377">
        <v>0.11899999999999999</v>
      </c>
    </row>
    <row r="378" spans="1:7" x14ac:dyDescent="0.3">
      <c r="A378" t="s">
        <v>102</v>
      </c>
      <c r="B378">
        <v>16</v>
      </c>
    </row>
    <row r="379" spans="1:7" x14ac:dyDescent="0.3">
      <c r="A379" t="s">
        <v>628</v>
      </c>
    </row>
    <row r="380" spans="1:7" x14ac:dyDescent="0.3">
      <c r="C380" t="s">
        <v>88</v>
      </c>
    </row>
    <row r="381" spans="1:7" x14ac:dyDescent="0.3">
      <c r="D381" t="s">
        <v>74</v>
      </c>
    </row>
    <row r="382" spans="1:7" x14ac:dyDescent="0.3">
      <c r="D382" t="s">
        <v>75</v>
      </c>
      <c r="E382" t="s">
        <v>76</v>
      </c>
      <c r="F382" t="s">
        <v>19</v>
      </c>
    </row>
    <row r="383" spans="1:7" x14ac:dyDescent="0.3">
      <c r="A383" t="s">
        <v>7</v>
      </c>
      <c r="B383" t="s">
        <v>52</v>
      </c>
      <c r="C383" t="s">
        <v>90</v>
      </c>
      <c r="D383">
        <v>0</v>
      </c>
      <c r="E383">
        <v>4</v>
      </c>
      <c r="F383">
        <v>4</v>
      </c>
    </row>
    <row r="384" spans="1:7" x14ac:dyDescent="0.3">
      <c r="C384" t="s">
        <v>130</v>
      </c>
      <c r="D384" s="2">
        <v>0</v>
      </c>
      <c r="E384" s="2">
        <v>0.26700000000000002</v>
      </c>
      <c r="F384" s="2">
        <v>0.19</v>
      </c>
    </row>
    <row r="385" spans="1:7" x14ac:dyDescent="0.3">
      <c r="B385" t="s">
        <v>38</v>
      </c>
      <c r="C385" t="s">
        <v>90</v>
      </c>
      <c r="D385">
        <v>4</v>
      </c>
      <c r="E385">
        <v>9</v>
      </c>
      <c r="F385">
        <v>13</v>
      </c>
    </row>
    <row r="386" spans="1:7" x14ac:dyDescent="0.3">
      <c r="C386" t="s">
        <v>130</v>
      </c>
      <c r="D386" s="2">
        <v>0.66700000000000004</v>
      </c>
      <c r="E386" s="2">
        <v>0.6</v>
      </c>
      <c r="F386" s="2">
        <v>0.61899999999999999</v>
      </c>
    </row>
    <row r="387" spans="1:7" x14ac:dyDescent="0.3">
      <c r="B387" t="s">
        <v>39</v>
      </c>
      <c r="C387" t="s">
        <v>90</v>
      </c>
      <c r="D387">
        <v>2</v>
      </c>
      <c r="E387">
        <v>2</v>
      </c>
      <c r="F387">
        <v>4</v>
      </c>
    </row>
    <row r="388" spans="1:7" x14ac:dyDescent="0.3">
      <c r="C388" t="s">
        <v>130</v>
      </c>
      <c r="D388" s="2">
        <v>0.33300000000000002</v>
      </c>
      <c r="E388" s="2">
        <v>0.13300000000000001</v>
      </c>
      <c r="F388" s="2">
        <v>0.19</v>
      </c>
    </row>
    <row r="389" spans="1:7" x14ac:dyDescent="0.3">
      <c r="A389" t="s">
        <v>19</v>
      </c>
      <c r="C389" t="s">
        <v>90</v>
      </c>
      <c r="D389">
        <v>6</v>
      </c>
      <c r="E389">
        <v>15</v>
      </c>
      <c r="F389">
        <v>21</v>
      </c>
    </row>
    <row r="390" spans="1:7" x14ac:dyDescent="0.3">
      <c r="C390" t="s">
        <v>130</v>
      </c>
      <c r="D390" s="2">
        <v>1</v>
      </c>
      <c r="E390" s="2">
        <v>1</v>
      </c>
      <c r="F390" s="2">
        <v>1</v>
      </c>
    </row>
    <row r="392" spans="1:7" x14ac:dyDescent="0.3">
      <c r="D392" s="2" t="s">
        <v>89</v>
      </c>
      <c r="E392" s="2"/>
      <c r="F392" s="2"/>
    </row>
    <row r="393" spans="1:7" x14ac:dyDescent="0.3">
      <c r="B393" t="s">
        <v>92</v>
      </c>
      <c r="C393" t="s">
        <v>93</v>
      </c>
      <c r="D393" t="s">
        <v>94</v>
      </c>
      <c r="E393" t="s">
        <v>95</v>
      </c>
      <c r="F393" t="s">
        <v>96</v>
      </c>
      <c r="G393" t="s">
        <v>97</v>
      </c>
    </row>
    <row r="394" spans="1:7" x14ac:dyDescent="0.3">
      <c r="A394" t="s">
        <v>98</v>
      </c>
      <c r="B394">
        <v>2.5310000000000001</v>
      </c>
      <c r="C394">
        <v>2</v>
      </c>
      <c r="D394">
        <v>0.28199999999999997</v>
      </c>
      <c r="E394">
        <v>0.34599999999999997</v>
      </c>
    </row>
    <row r="395" spans="1:7" x14ac:dyDescent="0.3">
      <c r="A395" t="s">
        <v>99</v>
      </c>
      <c r="B395">
        <v>3.5339999999999998</v>
      </c>
      <c r="C395">
        <v>2</v>
      </c>
      <c r="D395">
        <v>0.17100000000000001</v>
      </c>
      <c r="E395">
        <v>0.29499999999999998</v>
      </c>
    </row>
    <row r="396" spans="1:7" x14ac:dyDescent="0.3">
      <c r="A396" t="s">
        <v>100</v>
      </c>
      <c r="B396">
        <v>2.2850000000000001</v>
      </c>
      <c r="E396">
        <v>0.34599999999999997</v>
      </c>
    </row>
    <row r="397" spans="1:7" x14ac:dyDescent="0.3">
      <c r="A397" t="s">
        <v>101</v>
      </c>
      <c r="B397" t="s">
        <v>629</v>
      </c>
      <c r="C397">
        <v>1</v>
      </c>
      <c r="D397">
        <v>0.127</v>
      </c>
      <c r="E397">
        <v>0.251</v>
      </c>
      <c r="F397">
        <v>0.126</v>
      </c>
      <c r="G397">
        <v>0.10199999999999999</v>
      </c>
    </row>
    <row r="398" spans="1:7" x14ac:dyDescent="0.3">
      <c r="A398" t="s">
        <v>102</v>
      </c>
      <c r="B398">
        <v>21</v>
      </c>
    </row>
    <row r="399" spans="1:7" x14ac:dyDescent="0.3">
      <c r="A399" t="s">
        <v>630</v>
      </c>
    </row>
    <row r="400" spans="1:7" x14ac:dyDescent="0.3">
      <c r="A400" t="s">
        <v>631</v>
      </c>
    </row>
    <row r="402" spans="1:6" x14ac:dyDescent="0.3">
      <c r="C402" t="s">
        <v>88</v>
      </c>
    </row>
    <row r="403" spans="1:6" x14ac:dyDescent="0.3">
      <c r="D403" t="s">
        <v>74</v>
      </c>
    </row>
    <row r="404" spans="1:6" x14ac:dyDescent="0.3">
      <c r="D404" t="s">
        <v>75</v>
      </c>
      <c r="E404" t="s">
        <v>76</v>
      </c>
      <c r="F404" t="s">
        <v>19</v>
      </c>
    </row>
    <row r="405" spans="1:6" x14ac:dyDescent="0.3">
      <c r="A405" t="s">
        <v>8</v>
      </c>
      <c r="B405" t="s">
        <v>38</v>
      </c>
      <c r="C405" t="s">
        <v>90</v>
      </c>
      <c r="D405">
        <v>1</v>
      </c>
      <c r="E405">
        <v>3</v>
      </c>
      <c r="F405">
        <v>4</v>
      </c>
    </row>
    <row r="406" spans="1:6" x14ac:dyDescent="0.3">
      <c r="C406" t="s">
        <v>130</v>
      </c>
      <c r="D406" s="2">
        <v>0.33300000000000002</v>
      </c>
      <c r="E406" s="2">
        <v>0.5</v>
      </c>
      <c r="F406" s="2">
        <v>0.44400000000000001</v>
      </c>
    </row>
    <row r="407" spans="1:6" x14ac:dyDescent="0.3">
      <c r="B407" t="s">
        <v>53</v>
      </c>
      <c r="C407" t="s">
        <v>90</v>
      </c>
      <c r="D407">
        <v>1</v>
      </c>
      <c r="E407">
        <v>1</v>
      </c>
      <c r="F407">
        <v>2</v>
      </c>
    </row>
    <row r="408" spans="1:6" x14ac:dyDescent="0.3">
      <c r="C408" t="s">
        <v>130</v>
      </c>
      <c r="D408" s="2">
        <v>0.33300000000000002</v>
      </c>
      <c r="E408" s="2">
        <v>0.16700000000000001</v>
      </c>
      <c r="F408" s="2">
        <v>0.222</v>
      </c>
    </row>
    <row r="409" spans="1:6" x14ac:dyDescent="0.3">
      <c r="B409" t="s">
        <v>54</v>
      </c>
      <c r="C409" t="s">
        <v>90</v>
      </c>
      <c r="D409">
        <v>1</v>
      </c>
      <c r="E409">
        <v>1</v>
      </c>
      <c r="F409">
        <v>2</v>
      </c>
    </row>
    <row r="410" spans="1:6" x14ac:dyDescent="0.3">
      <c r="C410" t="s">
        <v>130</v>
      </c>
      <c r="D410" s="2">
        <v>0.33300000000000002</v>
      </c>
      <c r="E410" s="2">
        <v>0.16700000000000001</v>
      </c>
      <c r="F410" s="2">
        <v>0.222</v>
      </c>
    </row>
    <row r="411" spans="1:6" x14ac:dyDescent="0.3">
      <c r="B411" t="s">
        <v>55</v>
      </c>
      <c r="C411" t="s">
        <v>90</v>
      </c>
      <c r="D411">
        <v>0</v>
      </c>
      <c r="E411">
        <v>1</v>
      </c>
      <c r="F411">
        <v>1</v>
      </c>
    </row>
    <row r="412" spans="1:6" x14ac:dyDescent="0.3">
      <c r="C412" t="s">
        <v>130</v>
      </c>
      <c r="D412" s="2">
        <v>0</v>
      </c>
      <c r="E412" s="2">
        <v>0.16700000000000001</v>
      </c>
      <c r="F412" s="2">
        <v>0.111</v>
      </c>
    </row>
    <row r="413" spans="1:6" x14ac:dyDescent="0.3">
      <c r="A413" t="s">
        <v>19</v>
      </c>
      <c r="C413" t="s">
        <v>90</v>
      </c>
      <c r="D413">
        <v>3</v>
      </c>
      <c r="E413">
        <v>6</v>
      </c>
      <c r="F413">
        <v>9</v>
      </c>
    </row>
    <row r="414" spans="1:6" x14ac:dyDescent="0.3">
      <c r="C414" t="s">
        <v>130</v>
      </c>
      <c r="D414" s="2">
        <v>1</v>
      </c>
      <c r="E414" s="2">
        <v>1</v>
      </c>
      <c r="F414" s="2">
        <v>1</v>
      </c>
    </row>
    <row r="416" spans="1:6" x14ac:dyDescent="0.3">
      <c r="D416" s="2" t="s">
        <v>89</v>
      </c>
      <c r="E416" s="2"/>
      <c r="F416" s="2"/>
    </row>
    <row r="417" spans="1:7" x14ac:dyDescent="0.3">
      <c r="B417" t="s">
        <v>92</v>
      </c>
      <c r="C417" t="s">
        <v>93</v>
      </c>
      <c r="D417" t="s">
        <v>94</v>
      </c>
      <c r="E417" t="s">
        <v>95</v>
      </c>
      <c r="F417" t="s">
        <v>96</v>
      </c>
      <c r="G417" t="s">
        <v>97</v>
      </c>
    </row>
    <row r="418" spans="1:7" x14ac:dyDescent="0.3">
      <c r="A418" t="s">
        <v>98</v>
      </c>
      <c r="B418">
        <v>1.125</v>
      </c>
      <c r="C418">
        <v>3</v>
      </c>
      <c r="D418">
        <v>0.77100000000000002</v>
      </c>
      <c r="E418">
        <v>1</v>
      </c>
    </row>
    <row r="419" spans="1:7" x14ac:dyDescent="0.3">
      <c r="A419" t="s">
        <v>99</v>
      </c>
      <c r="B419">
        <v>1.413</v>
      </c>
      <c r="C419">
        <v>3</v>
      </c>
      <c r="D419">
        <v>0.70199999999999996</v>
      </c>
      <c r="E419">
        <v>1</v>
      </c>
    </row>
    <row r="420" spans="1:7" x14ac:dyDescent="0.3">
      <c r="A420" t="s">
        <v>100</v>
      </c>
      <c r="B420">
        <v>1.74</v>
      </c>
      <c r="E420">
        <v>1</v>
      </c>
    </row>
    <row r="421" spans="1:7" x14ac:dyDescent="0.3">
      <c r="A421" t="s">
        <v>101</v>
      </c>
      <c r="B421" t="s">
        <v>103</v>
      </c>
      <c r="C421">
        <v>1</v>
      </c>
      <c r="D421">
        <v>1</v>
      </c>
      <c r="E421">
        <v>1</v>
      </c>
      <c r="F421">
        <v>0.61899999999999999</v>
      </c>
      <c r="G421">
        <v>0.26200000000000001</v>
      </c>
    </row>
    <row r="422" spans="1:7" x14ac:dyDescent="0.3">
      <c r="A422" t="s">
        <v>102</v>
      </c>
      <c r="B422">
        <v>9</v>
      </c>
    </row>
    <row r="423" spans="1:7" x14ac:dyDescent="0.3">
      <c r="A423" t="s">
        <v>463</v>
      </c>
    </row>
    <row r="424" spans="1:7" x14ac:dyDescent="0.3">
      <c r="A424" t="s">
        <v>104</v>
      </c>
    </row>
    <row r="426" spans="1:7" x14ac:dyDescent="0.3">
      <c r="A426" t="s">
        <v>133</v>
      </c>
    </row>
  </sheetData>
  <mergeCells count="19">
    <mergeCell ref="S32:S33"/>
    <mergeCell ref="O1:P1"/>
    <mergeCell ref="Q1:R1"/>
    <mergeCell ref="S3:S5"/>
    <mergeCell ref="S6:S9"/>
    <mergeCell ref="S10:S12"/>
    <mergeCell ref="S13:S16"/>
    <mergeCell ref="S17:S20"/>
    <mergeCell ref="S21:S23"/>
    <mergeCell ref="S24:S26"/>
    <mergeCell ref="S27:S28"/>
    <mergeCell ref="S29:S31"/>
    <mergeCell ref="S55:S58"/>
    <mergeCell ref="S34:S36"/>
    <mergeCell ref="S37:S40"/>
    <mergeCell ref="S41:S43"/>
    <mergeCell ref="S44:S46"/>
    <mergeCell ref="S48:S51"/>
    <mergeCell ref="S52:S54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Descriptiva</vt:lpstr>
      <vt:lpstr>Total</vt:lpstr>
      <vt:lpstr>Total coment</vt:lpstr>
      <vt:lpstr>Tabla Total</vt:lpstr>
      <vt:lpstr>Por sexo</vt:lpstr>
      <vt:lpstr>Por edad</vt:lpstr>
      <vt:lpstr>Por centro</vt:lpstr>
      <vt:lpstr>Por Curso</vt:lpstr>
      <vt:lpstr>Por zona</vt:lpstr>
      <vt:lpstr>Por EstudiosF</vt:lpstr>
    </vt:vector>
  </TitlesOfParts>
  <Company>SEPLIN SOLUCIONES ESTADISTICAS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Llenalia Garcia Fernandez</dc:creator>
  <cp:lastModifiedBy>Lobillo</cp:lastModifiedBy>
  <dcterms:created xsi:type="dcterms:W3CDTF">2015-09-27T13:25:51Z</dcterms:created>
  <dcterms:modified xsi:type="dcterms:W3CDTF">2015-10-16T06:48:17Z</dcterms:modified>
</cp:coreProperties>
</file>